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showInkAnnotation="0" updateLinks="never" codeName="ThisWorkbook"/>
  <mc:AlternateContent xmlns:mc="http://schemas.openxmlformats.org/markup-compatibility/2006">
    <mc:Choice Requires="x15">
      <x15ac:absPath xmlns:x15ac="http://schemas.microsoft.com/office/spreadsheetml/2010/11/ac" url="C:\Users\a13973\Desktop\ABE 2024\Update documents\"/>
    </mc:Choice>
  </mc:AlternateContent>
  <xr:revisionPtr revIDLastSave="0" documentId="8_{3D2D7051-876C-4E27-9772-1E0FAA452BA3}" xr6:coauthVersionLast="47" xr6:coauthVersionMax="47" xr10:uidLastSave="{00000000-0000-0000-0000-000000000000}"/>
  <bookViews>
    <workbookView xWindow="-120" yWindow="-120" windowWidth="19905" windowHeight="11160" tabRatio="784" xr2:uid="{00000000-000D-0000-FFFF-FFFF00000000}"/>
  </bookViews>
  <sheets>
    <sheet name="Application Form" sheetId="6" r:id="rId1"/>
    <sheet name="Annex.1 DeclarationDesiredU" sheetId="20" r:id="rId2"/>
    <sheet name="Reference" sheetId="13" state="hidden" r:id="rId3"/>
    <sheet name="for_PreApplication_Matching" sheetId="21" state="hidden" r:id="rId4"/>
  </sheets>
  <externalReferences>
    <externalReference r:id="rId5"/>
    <externalReference r:id="rId6"/>
    <externalReference r:id="rId7"/>
  </externalReferences>
  <definedNames>
    <definedName name="_xlnm._FilterDatabase" localSheetId="1" hidden="1">'Annex.1 DeclarationDesiredU'!$B$22:$AI$38</definedName>
    <definedName name="_xlnm._FilterDatabase" localSheetId="3" hidden="1">for_PreApplication_Matching!$A$4:$AM$7</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[2]List!$A$2:$A$32</definedName>
    <definedName name="Day" localSheetId="3">[1]List!$B$2:$B$32</definedName>
    <definedName name="Day">#REF!</definedName>
    <definedName name="Education_Level" localSheetId="1">[2]List!$M$2:$M$5</definedName>
    <definedName name="Education_Level">#REF!</definedName>
    <definedName name="English" localSheetId="1">[2]List!$Q$2:$Q$5</definedName>
    <definedName name="English" localSheetId="3">[1]List!$Y$2:$Y$5</definedName>
    <definedName name="English">#REF!</definedName>
    <definedName name="Full_Part" localSheetId="1">[2]List!$O$2:$O$3</definedName>
    <definedName name="Full_Part" localSheetId="3">[1]List!$W$2:$W$3</definedName>
    <definedName name="Full_Part">#REF!</definedName>
    <definedName name="h">[3]List!$N$2:$N$3</definedName>
    <definedName name="Item_number" localSheetId="1">#REF!</definedName>
    <definedName name="Item_number" localSheetId="0">#REF!</definedName>
    <definedName name="Item_number">#REF!</definedName>
    <definedName name="Month" localSheetId="1">[2]List!$B$2:$B$13</definedName>
    <definedName name="Month" localSheetId="3">[1]List!$C$2:$C$13</definedName>
    <definedName name="Month">#REF!</definedName>
    <definedName name="month2">#REF!</definedName>
    <definedName name="month3">#REF!</definedName>
    <definedName name="Months" localSheetId="1">[2]List!$C$2:$C$13</definedName>
    <definedName name="Months">#REF!</definedName>
    <definedName name="PhoneCode">[1]List!$J$2:$J$233</definedName>
    <definedName name="_xlnm.Print_Area" localSheetId="1">'Annex.1 DeclarationDesiredU'!$B$1:$AI$43</definedName>
    <definedName name="_xlnm.Print_Area" localSheetId="0">'Application Form'!$A$1:$AG$406</definedName>
    <definedName name="Relationship" localSheetId="1">[2]List!$L$2:$L$13</definedName>
    <definedName name="Relationship" localSheetId="3">[1]List!$T$2:$T$13</definedName>
    <definedName name="Relationship">#REF!</definedName>
    <definedName name="School_Code" localSheetId="1">#REF!</definedName>
    <definedName name="School_Code" localSheetId="0">#REF!</definedName>
    <definedName name="School_Code">#REF!</definedName>
    <definedName name="Sex">#REF!</definedName>
    <definedName name="Type" localSheetId="1">[2]List!$P$2:$P$5</definedName>
    <definedName name="Type" localSheetId="3">[1]List!$X$2:$X$5</definedName>
    <definedName name="Type">#REF!</definedName>
    <definedName name="Type_of_Organization" localSheetId="1">[2]List!$J$2:$J$11</definedName>
    <definedName name="Type_of_Organization">#REF!</definedName>
    <definedName name="Year_1">#REF!</definedName>
    <definedName name="Year_2">#REF!</definedName>
    <definedName name="Year_3">#REF!</definedName>
    <definedName name="year4">#REF!</definedName>
    <definedName name="Yes_No" localSheetId="1">[2]List!$N$2:$N$3</definedName>
    <definedName name="Yes_No" localSheetId="3">[1]List!$V$2:$V$3</definedName>
    <definedName name="Yes_No">#REF!</definedName>
    <definedName name="yes_no2" localSheetId="1">[2]List!$N$2:$N$4</definedName>
    <definedName name="yes_no2" localSheetId="3">[1]List!$V$2:$V$4</definedName>
    <definedName name="yes_n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1" i="6" l="1"/>
  <c r="B34" i="20" l="1"/>
  <c r="B24" i="20"/>
  <c r="M34" i="20"/>
  <c r="R34" i="20"/>
  <c r="AE34" i="20"/>
  <c r="X34" i="20"/>
  <c r="AE29" i="20"/>
  <c r="X29" i="20"/>
  <c r="R29" i="20"/>
  <c r="M29" i="20"/>
  <c r="AE24" i="20"/>
  <c r="X24" i="20"/>
  <c r="R24" i="20"/>
  <c r="M24" i="20"/>
  <c r="Q5" i="21" l="1"/>
  <c r="AM6" i="21" l="1"/>
  <c r="AM7" i="21"/>
  <c r="AK7" i="21"/>
  <c r="AG7" i="21"/>
  <c r="AK6" i="21"/>
  <c r="AG6" i="21"/>
  <c r="AM5" i="21"/>
  <c r="AK5" i="21"/>
  <c r="AG5" i="21"/>
  <c r="AE5" i="21" l="1"/>
  <c r="AE6" i="21" s="1"/>
  <c r="AD5" i="21"/>
  <c r="AD7" i="21" s="1"/>
  <c r="AC5" i="21"/>
  <c r="AC7" i="21" s="1"/>
  <c r="AB5" i="21"/>
  <c r="AB7" i="21" s="1"/>
  <c r="X5" i="21"/>
  <c r="X7" i="21" s="1"/>
  <c r="W5" i="21"/>
  <c r="W6" i="21" s="1"/>
  <c r="V5" i="21"/>
  <c r="V7" i="21" s="1"/>
  <c r="U5" i="21"/>
  <c r="U6" i="21" s="1"/>
  <c r="S5" i="21"/>
  <c r="S6" i="21" s="1"/>
  <c r="S7" i="21" s="1"/>
  <c r="T5" i="21"/>
  <c r="T6" i="21" s="1"/>
  <c r="T7" i="21" s="1"/>
  <c r="Q7" i="21"/>
  <c r="P5" i="21" a="1"/>
  <c r="P5" i="21" s="1"/>
  <c r="J5" i="21"/>
  <c r="J6" i="21" s="1"/>
  <c r="I5" i="21"/>
  <c r="I6" i="21" s="1"/>
  <c r="I7" i="21" s="1"/>
  <c r="C5" i="21"/>
  <c r="C7" i="21" s="1"/>
  <c r="H5" i="21"/>
  <c r="H6" i="21" s="1"/>
  <c r="H7" i="21" s="1"/>
  <c r="B7" i="21"/>
  <c r="B6" i="21"/>
  <c r="D7" i="21"/>
  <c r="O4" i="21"/>
  <c r="K4" i="21"/>
  <c r="K5" i="21" l="1"/>
  <c r="X6" i="21"/>
  <c r="W7" i="21"/>
  <c r="U7" i="21"/>
  <c r="AE7" i="21"/>
  <c r="V6" i="21"/>
  <c r="P6" i="21"/>
  <c r="P7" i="21"/>
  <c r="Q6" i="21"/>
  <c r="AB6" i="21"/>
  <c r="J7" i="21"/>
  <c r="C6" i="21"/>
  <c r="AC6" i="21"/>
  <c r="D6" i="21"/>
  <c r="AD6" i="21"/>
  <c r="K7" i="21" l="1"/>
  <c r="K6" i="21"/>
  <c r="B29" i="20" l="1"/>
  <c r="AH7" i="21" l="1"/>
  <c r="AI5" i="21"/>
  <c r="AH6" i="21"/>
  <c r="AJ6" i="21"/>
  <c r="AI6" i="21"/>
  <c r="AL6" i="21"/>
  <c r="AL7" i="21"/>
  <c r="AJ5" i="21"/>
  <c r="AI7" i="21"/>
  <c r="AJ7" i="21"/>
  <c r="AL5" i="21"/>
  <c r="AH5" i="21"/>
  <c r="A34" i="20" l="1"/>
  <c r="A29" i="20"/>
  <c r="A24" i="20"/>
  <c r="S404" i="6" l="1"/>
  <c r="R5" i="21" l="1"/>
  <c r="R7" i="21" l="1"/>
  <c r="R6" i="21"/>
  <c r="B232" i="6" l="1"/>
  <c r="J232" i="6"/>
  <c r="P232" i="6"/>
  <c r="T87" i="6"/>
  <c r="R87" i="6"/>
  <c r="T83" i="6"/>
  <c r="R83" i="6"/>
  <c r="T79" i="6"/>
  <c r="R79" i="6"/>
  <c r="R71" i="6"/>
  <c r="T71" i="6" s="1"/>
  <c r="R75" i="6"/>
  <c r="T75" i="6" s="1"/>
  <c r="R67" i="6"/>
  <c r="AB370" i="6"/>
  <c r="R63" i="6"/>
  <c r="T67" i="6" l="1"/>
  <c r="T63" i="6"/>
  <c r="R91" i="6" l="1"/>
  <c r="V91" i="6" l="1"/>
  <c r="AB368" i="6"/>
  <c r="U232" i="6" l="1"/>
  <c r="U234" i="6"/>
  <c r="U258" i="6"/>
  <c r="U256" i="6"/>
  <c r="U254" i="6"/>
  <c r="U252" i="6"/>
  <c r="U250" i="6"/>
  <c r="U248" i="6"/>
  <c r="U246" i="6"/>
  <c r="U244" i="6"/>
  <c r="U242" i="6"/>
  <c r="U240" i="6"/>
  <c r="U238" i="6"/>
  <c r="U236" i="6"/>
  <c r="AB363" i="6"/>
  <c r="N268" i="6" l="1" a="1"/>
  <c r="N268" i="6" s="1"/>
  <c r="P268" i="6" s="1"/>
  <c r="S269" i="6" a="1"/>
  <c r="S269" i="6" s="1"/>
  <c r="U269" i="6" s="1"/>
  <c r="S268" i="6" a="1"/>
  <c r="S268" i="6" s="1"/>
  <c r="U268" i="6" s="1"/>
  <c r="N269" i="6" a="1"/>
  <c r="N269" i="6" s="1"/>
  <c r="P269"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<sst xmlns="http://schemas.openxmlformats.org/spreadsheetml/2006/main" count="1050" uniqueCount="859">
  <si>
    <r>
      <t>Master's Degree and Internship Program of African Business Education Initiative for Youth</t>
    </r>
    <r>
      <rPr>
        <b/>
        <sz val="11"/>
        <rFont val="ＭＳ Ｐゴシック"/>
        <family val="3"/>
        <charset val="128"/>
      </rPr>
      <t xml:space="preserve">　
</t>
    </r>
    <r>
      <rPr>
        <b/>
        <sz val="11"/>
        <rFont val="Arial"/>
        <family val="2"/>
      </rPr>
      <t xml:space="preserve">(ABE Initiative) FY2024
</t>
    </r>
    <r>
      <rPr>
        <sz val="11"/>
        <rFont val="Arial"/>
        <family val="2"/>
      </rPr>
      <t xml:space="preserve"> JICA Knowledge Co-Creation Program(KCCP)/JICA Development Studies Program</t>
    </r>
    <phoneticPr fontId="1"/>
  </si>
  <si>
    <t>APPLICATION FORM</t>
    <phoneticPr fontId="1"/>
  </si>
  <si>
    <t xml:space="preserve">Reg.No                                </t>
    <phoneticPr fontId="1"/>
  </si>
  <si>
    <t>Instructions
1. Handwritten form is NOT acceptable
2. Fill in the form in English
3. It is a MUST to fill all the YELLOW columns (Please write "N/A" if not applicable)
4. Write years in western calendar
5. Write proper nouns in full without abbreviation
6. Check your application form using the check list at the bottom of this application form
7. Print out all pages after entering required information in all questions
8. Obtain Signature(s) of the applicant's present organization (if necessary, digital stamp/signature is acceptable.)</t>
    <phoneticPr fontId="1"/>
  </si>
  <si>
    <t>1. Personal Information</t>
    <phoneticPr fontId="1"/>
  </si>
  <si>
    <t>1-1. Course</t>
    <phoneticPr fontId="1"/>
  </si>
  <si>
    <t xml:space="preserve">Color Photo 
(4cm×3cm)
Paste your photo
 taken within 
6 months. </t>
    <phoneticPr fontId="1"/>
  </si>
  <si>
    <t>1-2. Number (Not need to fill in. JICA will inform after selection Procedures)</t>
    <phoneticPr fontId="1"/>
  </si>
  <si>
    <t>1-3. Information regarding the applicant</t>
    <phoneticPr fontId="1"/>
  </si>
  <si>
    <r>
      <t xml:space="preserve">Family Name
</t>
    </r>
    <r>
      <rPr>
        <sz val="10"/>
        <color theme="1"/>
        <rFont val="ＭＳ Ｐゴシック"/>
        <family val="2"/>
        <charset val="128"/>
      </rPr>
      <t>（</t>
    </r>
    <r>
      <rPr>
        <sz val="10"/>
        <color theme="1"/>
        <rFont val="Arial"/>
        <family val="2"/>
      </rPr>
      <t>Capitalize the first letter</t>
    </r>
    <r>
      <rPr>
        <sz val="10"/>
        <color theme="1"/>
        <rFont val="ＭＳ Ｐゴシック"/>
        <family val="2"/>
        <charset val="128"/>
      </rPr>
      <t>）</t>
    </r>
    <phoneticPr fontId="1"/>
  </si>
  <si>
    <r>
      <t xml:space="preserve">First Name
</t>
    </r>
    <r>
      <rPr>
        <sz val="10"/>
        <color theme="1"/>
        <rFont val="ＭＳ Ｐゴシック"/>
        <family val="2"/>
        <charset val="128"/>
      </rPr>
      <t>（</t>
    </r>
    <r>
      <rPr>
        <sz val="10"/>
        <color theme="1"/>
        <rFont val="Arial"/>
        <family val="2"/>
      </rPr>
      <t>Capitalize the first letter</t>
    </r>
    <r>
      <rPr>
        <sz val="10"/>
        <color theme="1"/>
        <rFont val="ＭＳ Ｐゴシック"/>
        <family val="2"/>
        <charset val="128"/>
      </rPr>
      <t>）</t>
    </r>
    <phoneticPr fontId="1"/>
  </si>
  <si>
    <r>
      <t>Other Name
(If any. Capitalize the first letter</t>
    </r>
    <r>
      <rPr>
        <sz val="10"/>
        <color theme="1"/>
        <rFont val="ＭＳ Ｐゴシック"/>
        <family val="2"/>
        <charset val="128"/>
      </rPr>
      <t>）</t>
    </r>
    <phoneticPr fontId="1"/>
  </si>
  <si>
    <r>
      <rPr>
        <sz val="10"/>
        <color rgb="FF000000"/>
        <rFont val="Arial"/>
        <family val="2"/>
      </rPr>
      <t xml:space="preserve">Sex
</t>
    </r>
    <r>
      <rPr>
        <sz val="8"/>
        <color rgb="FF000000"/>
        <rFont val="Arial"/>
        <family val="2"/>
      </rPr>
      <t>（For VISA application）</t>
    </r>
  </si>
  <si>
    <t>Date of Birth
(Day/Month/Year)</t>
    <phoneticPr fontId="1"/>
  </si>
  <si>
    <t>/</t>
    <phoneticPr fontId="1"/>
  </si>
  <si>
    <t>Nationality</t>
    <phoneticPr fontId="1"/>
  </si>
  <si>
    <t>Age
(As of 1/4/2024)</t>
    <phoneticPr fontId="1"/>
  </si>
  <si>
    <t>Resident Country</t>
    <phoneticPr fontId="1"/>
  </si>
  <si>
    <t>City/Town</t>
    <phoneticPr fontId="1"/>
  </si>
  <si>
    <t>TEL
(Primary)</t>
    <phoneticPr fontId="1"/>
  </si>
  <si>
    <t>State/Province</t>
    <phoneticPr fontId="1"/>
  </si>
  <si>
    <t>TEL
(Secondary)</t>
    <phoneticPr fontId="1"/>
  </si>
  <si>
    <t>Email</t>
    <phoneticPr fontId="1"/>
  </si>
  <si>
    <t>Passport possession</t>
    <phoneticPr fontId="1"/>
  </si>
  <si>
    <t>1-4. Contact Person in Emergency (2 people)</t>
    <phoneticPr fontId="1"/>
  </si>
  <si>
    <t>Name</t>
    <phoneticPr fontId="1"/>
  </si>
  <si>
    <t>Relationship</t>
    <phoneticPr fontId="1"/>
  </si>
  <si>
    <t>Province &amp; Country</t>
    <phoneticPr fontId="1"/>
  </si>
  <si>
    <t>TEL</t>
    <phoneticPr fontId="1"/>
  </si>
  <si>
    <t>2. Educational Background</t>
    <phoneticPr fontId="1"/>
  </si>
  <si>
    <r>
      <t>Instructions
1</t>
    </r>
    <r>
      <rPr>
        <sz val="9"/>
        <color theme="1"/>
        <rFont val="ＭＳ Ｐゴシック"/>
        <family val="3"/>
        <charset val="128"/>
      </rPr>
      <t>．</t>
    </r>
    <r>
      <rPr>
        <sz val="9"/>
        <color theme="1"/>
        <rFont val="Arial"/>
        <family val="2"/>
      </rPr>
      <t>Exclude kindergarden education and nursery school education.
2</t>
    </r>
    <r>
      <rPr>
        <sz val="9"/>
        <color theme="1"/>
        <rFont val="ＭＳ Ｐゴシック"/>
        <family val="3"/>
        <charset val="128"/>
      </rPr>
      <t>．</t>
    </r>
    <r>
      <rPr>
        <sz val="9"/>
        <color theme="1"/>
        <rFont val="Arial"/>
        <family val="2"/>
      </rPr>
      <t>Preparatory education for university admission is included in upper secondary education.
3</t>
    </r>
    <r>
      <rPr>
        <sz val="9"/>
        <color theme="1"/>
        <rFont val="ＭＳ Ｐゴシック"/>
        <family val="3"/>
        <charset val="128"/>
      </rPr>
      <t>．</t>
    </r>
    <r>
      <rPr>
        <sz val="9"/>
        <color theme="1"/>
        <rFont val="Arial"/>
        <family val="2"/>
      </rPr>
      <t>If you attended multiple schools at the same level of education due to moving house or readmission to university, 
     modify level column and write the schools in the separate rows.
4</t>
    </r>
    <r>
      <rPr>
        <sz val="9"/>
        <color theme="1"/>
        <rFont val="ＭＳ Ｐゴシック"/>
        <family val="3"/>
        <charset val="128"/>
      </rPr>
      <t>．</t>
    </r>
    <r>
      <rPr>
        <sz val="9"/>
        <color theme="1"/>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1"/>
  </si>
  <si>
    <t>Level</t>
    <phoneticPr fontId="1"/>
  </si>
  <si>
    <t>Name of School</t>
    <phoneticPr fontId="1"/>
  </si>
  <si>
    <t>Province, Country</t>
    <phoneticPr fontId="1"/>
  </si>
  <si>
    <t>Years of schooling</t>
    <phoneticPr fontId="1"/>
  </si>
  <si>
    <t>From (Month)/(Year) 
To  (Month)/(Year)</t>
    <phoneticPr fontId="1"/>
  </si>
  <si>
    <t>Academic Degree</t>
    <phoneticPr fontId="1"/>
  </si>
  <si>
    <t>Faculty / Department</t>
    <phoneticPr fontId="1"/>
  </si>
  <si>
    <t>Primary Education</t>
  </si>
  <si>
    <t>From</t>
    <phoneticPr fontId="1"/>
  </si>
  <si>
    <t>To</t>
    <phoneticPr fontId="1"/>
  </si>
  <si>
    <t>Lower Secondary Education</t>
  </si>
  <si>
    <t>Upper Secondary Education</t>
  </si>
  <si>
    <t>Higher Education</t>
  </si>
  <si>
    <t>Total Years of Education:</t>
    <phoneticPr fontId="1"/>
  </si>
  <si>
    <t>Please write the reasons in Remarks if you need to make a supplement or explanation for the above Educational Record.</t>
    <phoneticPr fontId="1"/>
  </si>
  <si>
    <t>Remarks</t>
    <phoneticPr fontId="1"/>
  </si>
  <si>
    <t>1)</t>
    <phoneticPr fontId="1"/>
  </si>
  <si>
    <t>Language Proficiency</t>
    <phoneticPr fontId="1"/>
  </si>
  <si>
    <t>English Proficiency</t>
    <phoneticPr fontId="1"/>
  </si>
  <si>
    <t>Listening</t>
    <phoneticPr fontId="1"/>
  </si>
  <si>
    <t>Excellent: Refined fluency skills and topic-controlled 
                discussions, debates &amp; presentations. Formulates
                strategies to deal with various essay types, 
                including narrative, comparison, cause-effect &amp; 
                argumentative essays.
Good:      Conversational accuracy &amp; fluency in a wide range 
                of situations: discussions, short presentations &amp; 
                interviews. Compound complex sentences. 
                Extended essay formation.
Fair:         Broader range of language related to expressing 
                opinions, giving advice, making suggestions.  
                Limited compound and complex sentences &amp; 
                expanded paragraph formation.
Poor:       Simple conversation level, such as self-
                introduction, 
                brief question &amp; answer using the present and 
                past tenses.</t>
    <phoneticPr fontId="1"/>
  </si>
  <si>
    <t>Speaking</t>
    <phoneticPr fontId="1"/>
  </si>
  <si>
    <t>Reading</t>
    <phoneticPr fontId="1"/>
  </si>
  <si>
    <t>Writing</t>
    <phoneticPr fontId="1"/>
  </si>
  <si>
    <r>
      <t xml:space="preserve">Official English Exam Score (if any)
</t>
    </r>
    <r>
      <rPr>
        <i/>
        <sz val="9"/>
        <color rgb="FF000000"/>
        <rFont val="Arial"/>
        <family val="2"/>
      </rPr>
      <t>ex. TOEFL100, IELTS7.0</t>
    </r>
    <phoneticPr fontId="1"/>
  </si>
  <si>
    <t>If 'Others', please specify</t>
    <phoneticPr fontId="1"/>
  </si>
  <si>
    <t>Date of exam
(yyyy/mm/dd)</t>
    <phoneticPr fontId="1"/>
  </si>
  <si>
    <r>
      <t xml:space="preserve">Mother Tongue
</t>
    </r>
    <r>
      <rPr>
        <i/>
        <sz val="9"/>
        <color theme="1"/>
        <rFont val="Arial"/>
        <family val="2"/>
      </rPr>
      <t>ex. French</t>
    </r>
    <phoneticPr fontId="1"/>
  </si>
  <si>
    <t>Other Language
(if any)</t>
    <phoneticPr fontId="1"/>
  </si>
  <si>
    <t>Overall Proficiency of the other language</t>
    <phoneticPr fontId="1"/>
  </si>
  <si>
    <t>2)  </t>
    <phoneticPr fontId="1"/>
  </si>
  <si>
    <t>Have you ever been awarded a scholarship for studying abroad?</t>
    <phoneticPr fontId="1"/>
  </si>
  <si>
    <t>Name of scholarship</t>
    <phoneticPr fontId="1"/>
  </si>
  <si>
    <t>Duration</t>
    <phoneticPr fontId="1"/>
  </si>
  <si>
    <t>3)</t>
    <phoneticPr fontId="1"/>
  </si>
  <si>
    <t>Are you currently applying for any scholarship(s), other than ABE Initiative?</t>
    <phoneticPr fontId="1"/>
  </si>
  <si>
    <t>4)</t>
    <phoneticPr fontId="1"/>
  </si>
  <si>
    <t>Have you ever participated in any training course in your country or abroad including any offered by JICA?</t>
    <phoneticPr fontId="1"/>
  </si>
  <si>
    <t>Name of the course</t>
    <phoneticPr fontId="1"/>
  </si>
  <si>
    <t>Country you visited</t>
    <phoneticPr fontId="1"/>
  </si>
  <si>
    <t>Name of the institution or agency</t>
    <phoneticPr fontId="1"/>
  </si>
  <si>
    <t>3. Present Organization and Nomination</t>
    <phoneticPr fontId="1"/>
  </si>
  <si>
    <t>3-1. Present Organization and Position</t>
    <phoneticPr fontId="1"/>
  </si>
  <si>
    <t>Type of Organization</t>
    <phoneticPr fontId="1"/>
  </si>
  <si>
    <t>if others, specify</t>
    <phoneticPr fontId="1"/>
  </si>
  <si>
    <t>Organization</t>
    <phoneticPr fontId="1"/>
  </si>
  <si>
    <t>Department / Division</t>
    <phoneticPr fontId="1"/>
  </si>
  <si>
    <t>Position</t>
    <phoneticPr fontId="1"/>
  </si>
  <si>
    <t>Date of employment</t>
    <phoneticPr fontId="1"/>
  </si>
  <si>
    <t>Date of assignment to the present position</t>
    <phoneticPr fontId="1"/>
  </si>
  <si>
    <t>Cateories of Organization</t>
    <phoneticPr fontId="1"/>
  </si>
  <si>
    <t>Types of Organization</t>
    <phoneticPr fontId="1"/>
  </si>
  <si>
    <t>Description</t>
    <phoneticPr fontId="1"/>
  </si>
  <si>
    <t>A. Private Sector</t>
    <phoneticPr fontId="1"/>
  </si>
  <si>
    <t>Private(Japanese)</t>
    <phoneticPr fontId="1"/>
  </si>
  <si>
    <t>Private Japanese company including Private school</t>
    <phoneticPr fontId="1"/>
  </si>
  <si>
    <t>Private(Non-Japanese)</t>
    <phoneticPr fontId="1"/>
  </si>
  <si>
    <t>Private Non-Japanese company including Private school</t>
    <phoneticPr fontId="1"/>
  </si>
  <si>
    <t>B. Ministry / 
Government Institution</t>
    <phoneticPr fontId="1"/>
  </si>
  <si>
    <t>National Government</t>
    <phoneticPr fontId="1"/>
  </si>
  <si>
    <t>Ministry or Federal Institution</t>
    <phoneticPr fontId="1"/>
  </si>
  <si>
    <t>Local Government</t>
    <phoneticPr fontId="1"/>
  </si>
  <si>
    <t>Governmental Institution run by state/province or city/town</t>
    <phoneticPr fontId="1"/>
  </si>
  <si>
    <t>Public Enterprise</t>
    <phoneticPr fontId="1"/>
  </si>
  <si>
    <t xml:space="preserve">Government-owned corporation or facilities </t>
  </si>
  <si>
    <t>C. Higher Education 
and TVET</t>
    <phoneticPr fontId="1"/>
  </si>
  <si>
    <t>University</t>
    <phoneticPr fontId="1"/>
  </si>
  <si>
    <t>Either public or Private University</t>
    <phoneticPr fontId="1"/>
  </si>
  <si>
    <t>D. Others</t>
    <phoneticPr fontId="1"/>
  </si>
  <si>
    <t>NGO/Private(non-profit)</t>
    <phoneticPr fontId="1"/>
  </si>
  <si>
    <t>NGO or non-profit organization</t>
    <phoneticPr fontId="1"/>
  </si>
  <si>
    <t>Self-employed</t>
    <phoneticPr fontId="1"/>
  </si>
  <si>
    <t>Freelancer (if you own a company, chose "Private")</t>
    <phoneticPr fontId="1"/>
  </si>
  <si>
    <t>Fresh Graduate</t>
    <phoneticPr fontId="1"/>
  </si>
  <si>
    <t>Just graduated or will Graduate soon from University and not working</t>
    <phoneticPr fontId="1"/>
  </si>
  <si>
    <t>Unemployed</t>
    <phoneticPr fontId="1"/>
  </si>
  <si>
    <t>Not working</t>
    <phoneticPr fontId="1"/>
  </si>
  <si>
    <t>Others</t>
    <phoneticPr fontId="1"/>
  </si>
  <si>
    <t>Any status not applying to all above</t>
    <phoneticPr fontId="1"/>
  </si>
  <si>
    <t>3-2. Questionnaire on Relationship with the Military / the Ministry of Defense</t>
    <phoneticPr fontId="1"/>
  </si>
  <si>
    <r>
      <t xml:space="preserve"> *Please mark with </t>
    </r>
    <r>
      <rPr>
        <sz val="10"/>
        <color theme="1"/>
        <rFont val="Segoe UI Symbol"/>
        <family val="3"/>
      </rPr>
      <t>✓</t>
    </r>
    <r>
      <rPr>
        <sz val="10"/>
        <color theme="1"/>
        <rFont val="Arial"/>
        <family val="2"/>
      </rPr>
      <t xml:space="preserve">  in the boxes below which best describes your affiliated organization's relationship with the Military.</t>
    </r>
    <phoneticPr fontId="1"/>
  </si>
  <si>
    <t>Yes</t>
    <phoneticPr fontId="1"/>
  </si>
  <si>
    <t>the Military, an active military personnel or a military personnel listed in the muster roll/military register</t>
    <phoneticPr fontId="1"/>
  </si>
  <si>
    <t>No</t>
    <phoneticPr fontId="1"/>
  </si>
  <si>
    <t>an organization affiliated with the Military, or a personnel who does not belong to the military at present but is listed in the muster roll/military register</t>
    <phoneticPr fontId="1"/>
  </si>
  <si>
    <t>the Department or the Ministry of Defense, an organization affiliated with the Ministry of Defense, or staff of the Ministry of Defense</t>
    <phoneticPr fontId="1"/>
  </si>
  <si>
    <t>a civilian organization but with military personnel or a military division within the organization</t>
    <phoneticPr fontId="1"/>
  </si>
  <si>
    <t>an organization which will be affiliated with or under the control of the Military in times of emergency as specified clearly in its organic law/law of establishment</t>
    <phoneticPr fontId="1"/>
  </si>
  <si>
    <t>3-3. Confirmation of the nomination by the applicant's present organization</t>
  </si>
  <si>
    <t>I agree to nominate this person as qualified nominees to participate in the programs on behalf of our organization.</t>
    <phoneticPr fontId="1"/>
  </si>
  <si>
    <t>Date</t>
    <phoneticPr fontId="1"/>
  </si>
  <si>
    <t>Signature</t>
    <phoneticPr fontId="1"/>
  </si>
  <si>
    <t>*</t>
    <phoneticPr fontId="1"/>
  </si>
  <si>
    <t>This confirmation is necessary if the applicant's present organization is</t>
    <phoneticPr fontId="1"/>
  </si>
  <si>
    <t xml:space="preserve"> the ministry / government institution or any higher education and TVET institution</t>
  </si>
  <si>
    <t>If the applicant is from other institution like private sector, this confirmation is not mandatory.</t>
    <phoneticPr fontId="1"/>
  </si>
  <si>
    <t>Confirmation by the organization in charge (if there is no Note Verbale/Letter from the government nominating the applicants)</t>
    <phoneticPr fontId="1"/>
  </si>
  <si>
    <t>I have examined the documents in this form and found them true. Accordingly I agree to nominate this person(s) on behalf of our government.</t>
    <phoneticPr fontId="1"/>
  </si>
  <si>
    <t>4. Work Experience</t>
    <phoneticPr fontId="1"/>
  </si>
  <si>
    <t>Provide the information of your work experience following the most recent experience after graduating from higher education.
The first row (most recent one) will be filled automatically if 3-1 is correctly filled.
* In "To", please write the month and year of application to this program. 
  Ex.,If you applied for this program at the end of October in 2023, please choose October as month and 2023 as year.</t>
    <phoneticPr fontId="1"/>
  </si>
  <si>
    <t>Department</t>
    <phoneticPr fontId="1"/>
  </si>
  <si>
    <t>Period of Working</t>
    <phoneticPr fontId="1"/>
  </si>
  <si>
    <t>From / To</t>
    <phoneticPr fontId="1"/>
  </si>
  <si>
    <t>Full /
Part Time</t>
    <phoneticPr fontId="1"/>
  </si>
  <si>
    <t>Type</t>
    <phoneticPr fontId="1"/>
  </si>
  <si>
    <t>*To</t>
    <phoneticPr fontId="1"/>
  </si>
  <si>
    <t>**For the type of organization, please choose from the followings:</t>
    <phoneticPr fontId="1"/>
  </si>
  <si>
    <t>B. Ministry / Government Institution</t>
    <phoneticPr fontId="1"/>
  </si>
  <si>
    <t>C. Higher Education and TVET (Technical and Vocational Education and Training) Institutions</t>
    <phoneticPr fontId="1"/>
  </si>
  <si>
    <t>D. Others (non-profit organization etc.)</t>
    <phoneticPr fontId="1"/>
  </si>
  <si>
    <t>*Please refer to Category of Organization on page 4 (3. Present Organization and Nomination)</t>
  </si>
  <si>
    <t>Total years of full-time job experience:</t>
    <phoneticPr fontId="1"/>
  </si>
  <si>
    <t>Total years of part-time job experience:</t>
    <phoneticPr fontId="1"/>
  </si>
  <si>
    <t>5. Declaration</t>
    <phoneticPr fontId="1"/>
  </si>
  <si>
    <t>I hereby declare to apply for the Master’s Degree and Internship Program of African Business Education Initiative for Youth (ABE Initiative)  with a full understanding of the “General Information”, especially the articles stipulated below:</t>
  </si>
  <si>
    <r>
      <rPr>
        <sz val="8"/>
        <color rgb="FF000000"/>
        <rFont val="ＭＳ Ｐゴシック"/>
        <family val="3"/>
        <charset val="128"/>
      </rPr>
      <t>【</t>
    </r>
    <r>
      <rPr>
        <sz val="8"/>
        <color rgb="FF000000"/>
        <rFont val="Arial"/>
        <family val="3"/>
      </rPr>
      <t>Privacy Policy</t>
    </r>
    <r>
      <rPr>
        <sz val="8"/>
        <color rgb="FF000000"/>
        <rFont val="游ゴシック"/>
        <family val="3"/>
        <charset val="128"/>
      </rPr>
      <t>】</t>
    </r>
    <r>
      <rPr>
        <sz val="8"/>
        <color rgb="FF000000"/>
        <rFont val="Arial"/>
        <family val="3"/>
      </rPr>
      <t xml:space="preserve">
The participants/applicants are requested to understand Privacy Policy of JICA as follows.
(1)	Scope of Use
Personal information specified in this form will be stored, used, or analyzed by JICA only within the scope of conducting and supervising JICA’s technical training(long-term) (selection, coordination, travel, life support of the participants in Japan, and follow-up after returning to home country) which is stipulated in Article 40, Paragraph 3 of the Japan International Cooperation Agency Organization Regulations.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(2)	Provision of acquired personal information to a third party
JICA shall never provide personal information to third parties except as required by law.
However, in the following cases, we will provide personal information and will take the following measures.
</t>
    </r>
    <r>
      <rPr>
        <sz val="8"/>
        <color rgb="FF000000"/>
        <rFont val="Segoe UI Symbol"/>
        <family val="3"/>
      </rPr>
      <t>①</t>
    </r>
    <r>
      <rPr>
        <sz val="8"/>
        <color rgb="FF000000"/>
        <rFont val="Arial"/>
        <family val="3"/>
      </rPr>
      <t xml:space="preserve">	In the case of contracted universities for the implementation of the program
The use of the personal information is limited to the scope of the commissioned tasks (implementation of the program) and JICA will request the commissioned party to take safety management measures and manage it appropriately, and will confirm the implementation status.
</t>
    </r>
    <r>
      <rPr>
        <sz val="8"/>
        <color rgb="FF000000"/>
        <rFont val="Segoe UI Symbol"/>
        <family val="3"/>
      </rPr>
      <t>②</t>
    </r>
    <r>
      <rPr>
        <sz val="8"/>
        <color rgb="FF000000"/>
        <rFont val="Arial"/>
        <family val="3"/>
      </rPr>
      <t xml:space="preserve">	In the case of uncontracted universities for the purpose of admission screening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
</t>
    </r>
    <r>
      <rPr>
        <sz val="8"/>
        <color rgb="FF000000"/>
        <rFont val="Segoe UI Symbol"/>
        <family val="3"/>
      </rPr>
      <t>③</t>
    </r>
    <r>
      <rPr>
        <sz val="8"/>
        <color rgb="FF000000"/>
        <rFont val="Arial"/>
        <family val="3"/>
      </rPr>
      <t xml:space="preserve">	When there is a request for information from the embassy or other governmental authorities after returning to home country
The use of personal information is limited to the follow-up.</t>
    </r>
    <phoneticPr fontId="1"/>
  </si>
  <si>
    <r>
      <rPr>
        <sz val="8"/>
        <color rgb="FF000000"/>
        <rFont val="ＭＳ Ｐゴシック"/>
        <family val="3"/>
        <charset val="128"/>
      </rPr>
      <t>【</t>
    </r>
    <r>
      <rPr>
        <sz val="8"/>
        <color rgb="FF000000"/>
        <rFont val="Arial"/>
        <family val="2"/>
      </rPr>
      <t>Security Notice</t>
    </r>
    <r>
      <rPr>
        <sz val="8"/>
        <color rgb="FF000000"/>
        <rFont val="ＭＳ Ｐゴシック"/>
        <family val="3"/>
        <charset val="128"/>
      </rPr>
      <t xml:space="preserve">】
</t>
    </r>
    <r>
      <rPr>
        <sz val="8"/>
        <color rgb="FF000000"/>
        <rFont val="Arial"/>
        <family val="2"/>
      </rPr>
      <t xml:space="preserve">JICA takes any measures required to prevent leakage, loss, or destruction of acquired information, and to otherwise properly manage such information.
*Information Security Policy of JICA in relation to Personal Information Protection
</t>
    </r>
    <r>
      <rPr>
        <sz val="8"/>
        <color rgb="FF000000"/>
        <rFont val="Segoe UI Symbol"/>
        <family val="2"/>
      </rPr>
      <t>■</t>
    </r>
    <r>
      <rPr>
        <sz val="8"/>
        <color rgb="FF000000"/>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8"/>
        <color rgb="FF000000"/>
        <rFont val="Segoe UI Symbol"/>
        <family val="2"/>
      </rPr>
      <t>■</t>
    </r>
    <r>
      <rPr>
        <sz val="8"/>
        <color rgb="FF000000"/>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8"/>
        <color rgb="FF000000"/>
        <rFont val="MS UI Gothic"/>
        <family val="3"/>
        <charset val="128"/>
      </rPr>
      <t>※</t>
    </r>
    <r>
      <rPr>
        <sz val="8"/>
        <color rgb="FF000000"/>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r>
      <rPr>
        <sz val="8"/>
        <color rgb="FF000000"/>
        <rFont val="ＭＳ Ｐゴシック"/>
        <family val="3"/>
        <charset val="128"/>
      </rPr>
      <t>【</t>
    </r>
    <r>
      <rPr>
        <sz val="8"/>
        <color rgb="FF000000"/>
        <rFont val="Arial"/>
        <family val="2"/>
      </rPr>
      <t>Copyright Policy</t>
    </r>
    <r>
      <rPr>
        <sz val="8"/>
        <color rgb="FF000000"/>
        <rFont val="ＭＳ Ｐゴシック"/>
        <family val="3"/>
        <charset val="128"/>
      </rPr>
      <t xml:space="preserve">】
</t>
    </r>
    <r>
      <rPr>
        <sz val="8"/>
        <color rgb="FF000000"/>
        <rFont val="Arial"/>
        <family val="2"/>
      </rPr>
      <t xml:space="preserve">The participants are requested to comply with the following; 
1. The participants shall use all the documents provided for the KCCP (including texts, materials, etc.), within the scope approved by each copyright holder. 
If the participants apply to online the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
</t>
    </r>
    <r>
      <rPr>
        <sz val="8"/>
        <color rgb="FF000000"/>
        <rFont val="ＭＳ Ｐゴシック"/>
        <family val="3"/>
        <charset val="128"/>
      </rPr>
      <t>【</t>
    </r>
    <r>
      <rPr>
        <sz val="8"/>
        <color rgb="FF000000"/>
        <rFont val="Arial"/>
        <family val="2"/>
      </rPr>
      <t>Compliance Policy</t>
    </r>
    <r>
      <rPr>
        <sz val="8"/>
        <color rgb="FF000000"/>
        <rFont val="ＭＳ Ｐゴシック"/>
        <family val="3"/>
        <charset val="128"/>
      </rPr>
      <t>】</t>
    </r>
    <r>
      <rPr>
        <sz val="8"/>
        <color rgb="FF000000"/>
        <rFont val="Arial"/>
        <family val="2"/>
      </rPr>
      <t xml:space="preserve"> 
JICA shall improve the transparency and fairness of its operations and financial activities in order to secure public trust. 
JICA shall contribute to the sound development of the international economic community through development assistance in order to secure the trust of the international community. 
JICA shall meet the needs of developing regions and swiftly and flexibly provide quality service. 
JICA shall consider natural and social environments when conducting its operations. 
JICA shall communicate well with various levels of society and maintain an organizational culture of transparency. 
</t>
    </r>
    <r>
      <rPr>
        <sz val="8"/>
        <color rgb="FF000000"/>
        <rFont val="ＭＳ Ｐゴシック"/>
        <family val="3"/>
        <charset val="128"/>
      </rPr>
      <t>　　　</t>
    </r>
    <r>
      <rPr>
        <sz val="8"/>
        <color rgb="FF000000"/>
        <rFont val="Arial"/>
        <family val="2"/>
      </rPr>
      <t xml:space="preserve">*Please refer to JICA website below regarding the detailed JICA’s Compliance. 
 https://www.jica.go.jp/english/our_work/compliance/index.html </t>
    </r>
  </si>
  <si>
    <t xml:space="preserve">【Portrait Right Policy】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need to agree to grant the participants themselves portrait right license to JICA, and has absolutely no problem in participating in KCCP. JICA respects the intention of each participant. </t>
    <phoneticPr fontId="1"/>
  </si>
  <si>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t>
    </r>
    <r>
      <rPr>
        <sz val="8"/>
        <color theme="1"/>
        <rFont val="Arial"/>
        <family val="2"/>
      </rPr>
      <t xml:space="preserve"> Agree  </t>
    </r>
    <r>
      <rPr>
        <sz val="8"/>
        <color theme="1"/>
        <rFont val="ＭＳ Ｐゴシック"/>
        <family val="3"/>
        <charset val="128"/>
      </rPr>
      <t>／　□</t>
    </r>
    <r>
      <rPr>
        <sz val="8"/>
        <color theme="1"/>
        <rFont val="Arial"/>
        <family val="2"/>
      </rPr>
      <t xml:space="preserve"> Disagree  
</t>
    </r>
    <r>
      <rPr>
        <sz val="8"/>
        <color theme="1"/>
        <rFont val="ＭＳ Ｐゴシック"/>
        <family val="3"/>
        <charset val="128"/>
      </rPr>
      <t>・</t>
    </r>
    <r>
      <rPr>
        <sz val="8"/>
        <color theme="1"/>
        <rFont val="Arial"/>
        <family val="2"/>
      </rPr>
      <t>I certify that the statements I made in this form are true, complete and correct to the best of my knowledge and belief.</t>
    </r>
    <phoneticPr fontId="1"/>
  </si>
  <si>
    <r>
      <t>By Applicant</t>
    </r>
    <r>
      <rPr>
        <sz val="8"/>
        <color theme="1"/>
        <rFont val="ＭＳ Ｐゴシック"/>
        <family val="3"/>
        <charset val="128"/>
      </rPr>
      <t>　　</t>
    </r>
    <phoneticPr fontId="1"/>
  </si>
  <si>
    <t>Name of Applicant:</t>
    <phoneticPr fontId="1"/>
  </si>
  <si>
    <t xml:space="preserve">Signature: </t>
    <phoneticPr fontId="1"/>
  </si>
  <si>
    <t>DATE (Day / Month / Year):                             /                             /</t>
    <phoneticPr fontId="1"/>
  </si>
  <si>
    <t>Check List</t>
    <phoneticPr fontId="1"/>
  </si>
  <si>
    <t>Please check the following BEFORE printing</t>
    <phoneticPr fontId="1"/>
  </si>
  <si>
    <t>Page</t>
    <phoneticPr fontId="1"/>
  </si>
  <si>
    <t>Check Point</t>
    <phoneticPr fontId="1"/>
  </si>
  <si>
    <t>Applicant</t>
    <phoneticPr fontId="1"/>
  </si>
  <si>
    <t>JICA</t>
    <phoneticPr fontId="1"/>
  </si>
  <si>
    <t>Is the full name written as shown on the Passport? (Correct spelling etc.)
(National ID is acceptable if the applicant does not own a Passport)</t>
    <phoneticPr fontId="1"/>
  </si>
  <si>
    <t>Is the date of birth same as on the Passport or ID?</t>
    <phoneticPr fontId="1"/>
  </si>
  <si>
    <t>Is your age between 22 to 39? (if not, check qualified age at JICA overseas office in charge of your country)</t>
    <phoneticPr fontId="1"/>
  </si>
  <si>
    <t>Are the name of supervisors chosen from the professor list in the University Information?</t>
    <phoneticPr fontId="1"/>
  </si>
  <si>
    <t>Did you check the deadline of Submission Period of Application Documents to the University?
Please note that some universities have earlier application deadlines and are not applicable for the Pre-Matching Selection.</t>
    <phoneticPr fontId="1"/>
  </si>
  <si>
    <t>Does the schooling years correspond to the years specified in University Diploma and Academic Transcript?</t>
    <phoneticPr fontId="1"/>
  </si>
  <si>
    <t>Is the name of the degree same as in the "University Diploma" and "Academic Transcript"?</t>
    <phoneticPr fontId="1"/>
  </si>
  <si>
    <t>Is the total schooling years over minimum academic years for Bachelor's degree?   your total schooling years-&gt;</t>
  </si>
  <si>
    <t>If the schooling years do not match with the regular academic period, is it explained in the Remarks column?</t>
  </si>
  <si>
    <t>Is the applicant applying for any scholarship other than the ABE Initiative Program?</t>
    <phoneticPr fontId="1"/>
  </si>
  <si>
    <t>Is the name of organization, department, and position correctly mentioned? (No abbreviation is allowed)</t>
    <phoneticPr fontId="1"/>
  </si>
  <si>
    <t>Is your present organization not related to the Military / the Ministry of Defense?</t>
    <phoneticPr fontId="1"/>
  </si>
  <si>
    <r>
      <t xml:space="preserve">Is the working history and period correctly filled?
</t>
    </r>
    <r>
      <rPr>
        <sz val="7"/>
        <color theme="1"/>
        <rFont val="ＭＳ Ｐゴシック"/>
        <family val="3"/>
        <charset val="128"/>
      </rPr>
      <t>･</t>
    </r>
    <r>
      <rPr>
        <sz val="7"/>
        <color theme="1"/>
        <rFont val="Arial"/>
        <family val="2"/>
      </rPr>
      <t xml:space="preserve">Any employment before university completion is not considered as working history.
</t>
    </r>
    <r>
      <rPr>
        <sz val="7"/>
        <color theme="1"/>
        <rFont val="ＭＳ Ｐゴシック"/>
        <family val="3"/>
        <charset val="128"/>
      </rPr>
      <t>･</t>
    </r>
    <r>
      <rPr>
        <sz val="7"/>
        <color theme="1"/>
        <rFont val="Arial"/>
        <family val="2"/>
      </rPr>
      <t>Only full-time working with acquisition of diploma, such as night school, is approved as working experience.</t>
    </r>
    <phoneticPr fontId="1"/>
  </si>
  <si>
    <t>Annex. 2
Details of Current and Previous Work Experience, Research Plan and Career Plan after Graduation</t>
    <phoneticPr fontId="1"/>
  </si>
  <si>
    <t>Are details of your current and pervious work experience written within 150 words each?</t>
    <phoneticPr fontId="1"/>
  </si>
  <si>
    <t>Is the research plan written with more than 700 words in accordance with Rules of Outline of Research Plan as instructed in Annex. 2 Research Plan?
(Extreme lack of words may not be accepted)</t>
  </si>
  <si>
    <t>Is the research plan written with the "Title", "Introduction", "Objective" and "Conclusion", respectively followed Rules of Outline of Research Plan as instructed in Annex. 2 Research Plan?</t>
  </si>
  <si>
    <t>Is your career plan after graduation written within 400-500 words?</t>
  </si>
  <si>
    <t>All</t>
    <phoneticPr fontId="1"/>
  </si>
  <si>
    <t>Are all the Yellow columns (MANDATORY) filled?</t>
    <phoneticPr fontId="1"/>
  </si>
  <si>
    <r>
      <t xml:space="preserve">Please check the following </t>
    </r>
    <r>
      <rPr>
        <sz val="10"/>
        <color rgb="FFFF0000"/>
        <rFont val="Arial"/>
        <family val="2"/>
      </rPr>
      <t>AFTER</t>
    </r>
    <r>
      <rPr>
        <sz val="10"/>
        <color theme="1"/>
        <rFont val="Arial"/>
        <family val="2"/>
      </rPr>
      <t xml:space="preserve"> printing</t>
    </r>
    <phoneticPr fontId="1"/>
  </si>
  <si>
    <t>Is there an official stamp/signature of present organization?</t>
    <phoneticPr fontId="1"/>
  </si>
  <si>
    <t>In the Declaration Form, is the signed date within the application period?</t>
    <phoneticPr fontId="1"/>
  </si>
  <si>
    <t>University Diploma</t>
    <phoneticPr fontId="1"/>
  </si>
  <si>
    <t xml:space="preserve">Is the notary seal* affixed to University Diploma?
The copied document of original one is approved only with the original notary seal affixed.
*The notary seal: To officially notarize the copied document, affixed by authorized public institutions or lawyers.  </t>
  </si>
  <si>
    <t>Is the name and date of birth as shown on the Passport or ID? If not, please describe the reason in the letter.</t>
    <phoneticPr fontId="1"/>
  </si>
  <si>
    <t>If not written in English, is the official English translation attached?</t>
    <phoneticPr fontId="1"/>
  </si>
  <si>
    <t>Academic Transcript</t>
  </si>
  <si>
    <t>Is the notary seal affixed to Academic Transcript for all the grades earned in the university?</t>
    <phoneticPr fontId="1"/>
  </si>
  <si>
    <t>If not written in English, is the official English translation attached?</t>
  </si>
  <si>
    <t>Copy of Passport(ID)</t>
    <phoneticPr fontId="1"/>
  </si>
  <si>
    <t>Is the copy of valid Passport (or National ID) attached?</t>
    <phoneticPr fontId="1"/>
  </si>
  <si>
    <t>ID Photo</t>
    <phoneticPr fontId="1"/>
  </si>
  <si>
    <t>Is the applicant's photo (4cm × 3cm) attached on Page 1 of Application Form?</t>
    <phoneticPr fontId="1"/>
  </si>
  <si>
    <r>
      <t xml:space="preserve">Please check the following </t>
    </r>
    <r>
      <rPr>
        <sz val="10"/>
        <color rgb="FFFF0000"/>
        <rFont val="Arial"/>
        <family val="2"/>
      </rPr>
      <t>BEFORE</t>
    </r>
    <r>
      <rPr>
        <sz val="10"/>
        <color theme="1"/>
        <rFont val="Arial"/>
        <family val="2"/>
      </rPr>
      <t xml:space="preserve"> submission</t>
    </r>
    <phoneticPr fontId="1"/>
  </si>
  <si>
    <r>
      <t xml:space="preserve">Are all documents and attachments attached/submitted? 
</t>
    </r>
    <r>
      <rPr>
        <sz val="8"/>
        <color rgb="FF000000"/>
        <rFont val="ＭＳ ゴシック"/>
        <family val="3"/>
        <charset val="128"/>
      </rPr>
      <t>・</t>
    </r>
    <r>
      <rPr>
        <sz val="8"/>
        <color rgb="FF000000"/>
        <rFont val="Arial"/>
        <family val="2"/>
      </rPr>
      <t>Application Form,</t>
    </r>
    <r>
      <rPr>
        <sz val="8"/>
        <color rgb="FF000000"/>
        <rFont val="ＭＳ ゴシック"/>
        <family val="3"/>
        <charset val="128"/>
      </rPr>
      <t>　</t>
    </r>
    <r>
      <rPr>
        <sz val="8"/>
        <color rgb="FF000000"/>
        <rFont val="Arial"/>
        <family val="3"/>
      </rPr>
      <t xml:space="preserve">
</t>
    </r>
    <r>
      <rPr>
        <sz val="8"/>
        <color rgb="FF000000"/>
        <rFont val="ＭＳ ゴシック"/>
        <family val="3"/>
        <charset val="128"/>
      </rPr>
      <t>・</t>
    </r>
    <r>
      <rPr>
        <sz val="8"/>
        <color rgb="FF000000"/>
        <rFont val="Arial"/>
        <family val="2"/>
      </rPr>
      <t xml:space="preserve">Annex1(Declaration of desired universities),
</t>
    </r>
    <r>
      <rPr>
        <sz val="8"/>
        <color rgb="FF000000"/>
        <rFont val="ＭＳ ゴシック"/>
        <family val="3"/>
        <charset val="128"/>
      </rPr>
      <t>・</t>
    </r>
    <r>
      <rPr>
        <sz val="8"/>
        <color rgb="FF000000"/>
        <rFont val="Arial"/>
        <family val="2"/>
      </rPr>
      <t xml:space="preserve">Annex2 (Research Plan and Career Plan, Current and Previous Work Experience),
</t>
    </r>
    <r>
      <rPr>
        <sz val="8"/>
        <color rgb="FF000000"/>
        <rFont val="ＭＳ ゴシック"/>
        <family val="3"/>
        <charset val="128"/>
      </rPr>
      <t>・</t>
    </r>
    <r>
      <rPr>
        <sz val="8"/>
        <color rgb="FF000000"/>
        <rFont val="Arial"/>
        <family val="2"/>
      </rPr>
      <t xml:space="preserve">University Diploma (and Official English translation if the documents are issued other than English), 
</t>
    </r>
    <r>
      <rPr>
        <sz val="8"/>
        <color rgb="FF000000"/>
        <rFont val="ＭＳ ゴシック"/>
        <family val="3"/>
        <charset val="128"/>
      </rPr>
      <t>・</t>
    </r>
    <r>
      <rPr>
        <sz val="8"/>
        <color rgb="FF000000"/>
        <rFont val="Arial"/>
        <family val="2"/>
      </rPr>
      <t xml:space="preserve">Academic Transcript (and Official English translation if the documents are issued other than English), 
</t>
    </r>
    <r>
      <rPr>
        <sz val="8"/>
        <color rgb="FF000000"/>
        <rFont val="ＭＳ ゴシック"/>
        <family val="3"/>
        <charset val="128"/>
      </rPr>
      <t>・</t>
    </r>
    <r>
      <rPr>
        <sz val="8"/>
        <color rgb="FF000000"/>
        <rFont val="Arial"/>
        <family val="2"/>
      </rPr>
      <t xml:space="preserve">Copy of Passport/ID with photo (and English translation if necessary), 
</t>
    </r>
    <r>
      <rPr>
        <sz val="8"/>
        <color rgb="FF000000"/>
        <rFont val="ＭＳ ゴシック"/>
        <family val="3"/>
        <charset val="128"/>
      </rPr>
      <t>・</t>
    </r>
    <r>
      <rPr>
        <sz val="8"/>
        <color rgb="FF000000"/>
        <rFont val="Arial"/>
        <family val="2"/>
      </rPr>
      <t xml:space="preserve">2 ID Photos(4 cm×3 cm) pasted on application form (Original and copy)
</t>
    </r>
    <r>
      <rPr>
        <sz val="8"/>
        <color rgb="FF000000"/>
        <rFont val="ＭＳ ゴシック"/>
        <family val="3"/>
        <charset val="128"/>
      </rPr>
      <t>・</t>
    </r>
    <r>
      <rPr>
        <sz val="8"/>
        <color rgb="FF000000"/>
        <rFont val="Arial"/>
        <family val="2"/>
      </rPr>
      <t xml:space="preserve">Physician's Certificate (If required after answering questions in the Medical History),
</t>
    </r>
    <r>
      <rPr>
        <sz val="8"/>
        <color rgb="FF000000"/>
        <rFont val="ＭＳ ゴシック"/>
        <family val="3"/>
        <charset val="128"/>
      </rPr>
      <t>・</t>
    </r>
    <r>
      <rPr>
        <sz val="8"/>
        <color rgb="FF000000"/>
        <rFont val="Arial"/>
        <family val="2"/>
      </rPr>
      <t xml:space="preserve">Photocopy of official English Proficiency Certificate as required by the desired university.
 </t>
    </r>
    <r>
      <rPr>
        <sz val="8"/>
        <color rgb="FF000000"/>
        <rFont val="ＭＳ Ｐゴシック"/>
        <family val="2"/>
        <charset val="128"/>
      </rPr>
      <t>・</t>
    </r>
    <r>
      <rPr>
        <sz val="8"/>
        <color rgb="FF000000"/>
        <rFont val="Arial"/>
        <family val="2"/>
      </rPr>
      <t xml:space="preserve">A Master's degree thesis (if you already have a Master's degree)
</t>
    </r>
    <phoneticPr fontId="1"/>
  </si>
  <si>
    <r>
      <t>Master's Degree and Internship Program of African Business Education Initiative for Youth</t>
    </r>
    <r>
      <rPr>
        <b/>
        <sz val="11"/>
        <rFont val="ＭＳ ゴシック"/>
        <family val="2"/>
        <charset val="128"/>
      </rPr>
      <t>　</t>
    </r>
    <r>
      <rPr>
        <b/>
        <sz val="11"/>
        <rFont val="Arial"/>
        <family val="2"/>
      </rPr>
      <t xml:space="preserve">
(ABE Initiative) FY2024 
Annex 1: Declaration of Desired University</t>
    </r>
    <phoneticPr fontId="1"/>
  </si>
  <si>
    <r>
      <t xml:space="preserve">Instruction
</t>
    </r>
    <r>
      <rPr>
        <sz val="10"/>
        <color theme="1"/>
        <rFont val="Arial"/>
        <family val="2"/>
      </rPr>
      <t>1. Handwritten form is NOT acceptable
2. Fill in the form in English
3. It is a MUST to fill all the YELLOW columns (Please write "N/A" if not applicable)
4. Write proper nouns in full without abbreviation
5. Check your application form using the check list at the bottom of this application form</t>
    </r>
    <phoneticPr fontId="1"/>
  </si>
  <si>
    <t>Annex 1. Declaration of desired universities placement</t>
  </si>
  <si>
    <t>If applicable, Universities Without Pre-matching</t>
    <phoneticPr fontId="1"/>
  </si>
  <si>
    <t>Priority</t>
    <phoneticPr fontId="1"/>
  </si>
  <si>
    <t>Master
(Please enter this first)</t>
    <phoneticPr fontId="1"/>
  </si>
  <si>
    <t>Course Code</t>
    <phoneticPr fontId="1"/>
  </si>
  <si>
    <t>Name of Selected University and Graduate School</t>
    <phoneticPr fontId="1"/>
  </si>
  <si>
    <t>Graduate School</t>
    <phoneticPr fontId="1"/>
  </si>
  <si>
    <t>Course / Program / Degree</t>
    <phoneticPr fontId="1"/>
  </si>
  <si>
    <t>Necessity to choose supervisor of choice</t>
  </si>
  <si>
    <t>Supervisor of choice*</t>
    <phoneticPr fontId="1"/>
  </si>
  <si>
    <t>In case of Master's program, please fill in if your desired university requires you to choose a supervisor.
If not applicable, please write 'N/A'. Please check the University Information for more details.</t>
  </si>
  <si>
    <t>[IMPORTANT] JICA will provide your desired university with your personal information (educational background, career, health condition, health certificate, etc.) necessary for selection. For the privacy policy of each university, check the description on the university website.</t>
    <phoneticPr fontId="1"/>
  </si>
  <si>
    <t>Graduate School Code</t>
    <phoneticPr fontId="1"/>
  </si>
  <si>
    <t>Select</t>
    <phoneticPr fontId="1"/>
  </si>
  <si>
    <t>Input</t>
    <phoneticPr fontId="1"/>
  </si>
  <si>
    <t>NO</t>
  </si>
  <si>
    <t>統一試験スコアの提出は必須ではない
Submission of the test certificate is not required</t>
  </si>
  <si>
    <t>1. 英語での学位取得が確認できる最終学位取得大学からの書類
1. A letter issued by the university where candidates have obtained the degree most recently</t>
  </si>
  <si>
    <t>オンラインのみ
Candidates can apply by online only</t>
  </si>
  <si>
    <t>不可 No</t>
  </si>
  <si>
    <t>可 Yes</t>
  </si>
  <si>
    <t>3. JICA在外事務所長からの英語能力に関する証明レター
3. A letter issued by the Representative of JICA overseas office to prove candidate's English proficiency</t>
  </si>
  <si>
    <t>0702F</t>
    <phoneticPr fontId="1"/>
  </si>
  <si>
    <t>検討中
Under consideration</t>
  </si>
  <si>
    <t>指導教員次第
Depends on supervisor</t>
  </si>
  <si>
    <t>Afghanistan</t>
  </si>
  <si>
    <t>Albania</t>
  </si>
  <si>
    <t>Algeria</t>
  </si>
  <si>
    <t>American Samoa</t>
  </si>
  <si>
    <t>Andorra</t>
  </si>
  <si>
    <t>Angola</t>
  </si>
  <si>
    <t>NGO/Private(Non-profit)</t>
    <phoneticPr fontId="1"/>
  </si>
  <si>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</si>
  <si>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</si>
  <si>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</si>
  <si>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</si>
  <si>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</si>
  <si>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</si>
  <si>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</si>
  <si>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</si>
  <si>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</si>
  <si>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</si>
  <si>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</si>
  <si>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</si>
  <si>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</si>
  <si>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</si>
  <si>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</si>
  <si>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</si>
  <si>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</si>
  <si>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</si>
  <si>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</si>
  <si>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</si>
  <si>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Saint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</si>
  <si>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</si>
  <si>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</si>
  <si>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</si>
  <si>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</si>
  <si>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</si>
  <si>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</si>
  <si>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</si>
  <si>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</si>
  <si>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</si>
  <si>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</si>
  <si>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</si>
  <si>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</si>
  <si>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</si>
  <si>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</si>
  <si>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</si>
  <si>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</si>
  <si>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</si>
  <si>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</si>
  <si>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</si>
  <si>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</si>
  <si>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</si>
  <si>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</si>
  <si>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</si>
  <si>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</si>
  <si>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</si>
  <si>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Croatia</t>
  </si>
  <si>
    <t>Cuba</t>
  </si>
  <si>
    <t>Cyprus</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</si>
  <si>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</si>
  <si>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</si>
  <si>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</si>
  <si>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</si>
  <si>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</si>
  <si>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</si>
  <si>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</si>
  <si>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</si>
  <si>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</si>
  <si>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</si>
  <si>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</si>
  <si>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</si>
  <si>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</si>
  <si>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</si>
  <si>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</si>
  <si>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</si>
  <si>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</si>
  <si>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</si>
  <si>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</si>
  <si>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</si>
  <si>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</si>
  <si>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</si>
  <si>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</si>
  <si>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</si>
  <si>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</si>
  <si>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</si>
  <si>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</si>
  <si>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</si>
  <si>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</si>
  <si>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</si>
  <si>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</si>
  <si>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</si>
  <si>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</si>
  <si>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</si>
  <si>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</si>
  <si>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</si>
  <si>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</si>
  <si>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</si>
  <si>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</si>
  <si>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</si>
  <si>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</si>
  <si>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</si>
  <si>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</si>
  <si>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</si>
  <si>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Iraq</t>
  </si>
  <si>
    <t>Ireland</t>
  </si>
  <si>
    <t>Isle of Man</t>
  </si>
  <si>
    <t>Israel</t>
  </si>
  <si>
    <t>Italy</t>
  </si>
  <si>
    <t>Jamaica</t>
  </si>
  <si>
    <t>Japan</t>
  </si>
  <si>
    <t>Jersey</t>
  </si>
  <si>
    <t>Jordan</t>
  </si>
  <si>
    <t>Kazakhstan</t>
  </si>
  <si>
    <t>Kenya</t>
  </si>
  <si>
    <t>Kiribati</t>
  </si>
  <si>
    <t>Korea, Republic of</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</si>
  <si>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</si>
  <si>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</si>
  <si>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</si>
  <si>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</si>
  <si>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</si>
  <si>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</si>
  <si>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</si>
  <si>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</si>
  <si>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</si>
  <si>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</si>
  <si>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</si>
  <si>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</si>
  <si>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</si>
  <si>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</si>
  <si>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</si>
  <si>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</si>
  <si>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</si>
  <si>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</si>
  <si>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</si>
  <si>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</si>
  <si>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</si>
  <si>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</si>
  <si>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</si>
  <si>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</si>
  <si>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</si>
  <si>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</si>
  <si>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</si>
  <si>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</si>
  <si>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</si>
  <si>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</si>
  <si>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</si>
  <si>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</si>
  <si>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</si>
  <si>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</si>
  <si>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</si>
  <si>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</si>
  <si>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</si>
  <si>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</si>
  <si>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</si>
  <si>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</si>
  <si>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</si>
  <si>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</si>
  <si>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</si>
  <si>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</si>
  <si>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</si>
  <si>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</si>
  <si>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</si>
  <si>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</si>
  <si>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</si>
  <si>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</si>
  <si>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</si>
  <si>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</si>
  <si>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</si>
  <si>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</si>
  <si>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</si>
  <si>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</si>
  <si>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</si>
  <si>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</si>
  <si>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</si>
  <si>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</si>
  <si>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</si>
  <si>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</si>
  <si>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</si>
  <si>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</si>
  <si>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</si>
  <si>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</si>
  <si>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</si>
  <si>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</si>
  <si>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</si>
  <si>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</si>
  <si>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</si>
  <si>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</si>
  <si>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</si>
  <si>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</si>
  <si>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</si>
  <si>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</si>
  <si>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</si>
  <si>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</si>
  <si>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</si>
  <si>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</si>
  <si>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</si>
  <si>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</si>
  <si>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</si>
  <si>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</si>
  <si>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</si>
  <si>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Sudan</t>
  </si>
  <si>
    <t>Suriname</t>
  </si>
  <si>
    <t>Svalbard and Jan Mayen</t>
  </si>
  <si>
    <t>Sweden</t>
  </si>
  <si>
    <t>Switzerland</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</si>
  <si>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</si>
  <si>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</si>
  <si>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</si>
  <si>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</si>
  <si>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</si>
  <si>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</si>
  <si>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</si>
  <si>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</si>
  <si>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</si>
  <si>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</si>
  <si>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</si>
  <si>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</si>
  <si>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</si>
  <si>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</si>
  <si>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</si>
  <si>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</si>
  <si>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</si>
  <si>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Uruguay</t>
  </si>
  <si>
    <t>Uzbekistan</t>
  </si>
  <si>
    <t>Vanuatu</t>
  </si>
  <si>
    <t>Viet Nam</t>
  </si>
  <si>
    <t>Virgin Islands, British</t>
  </si>
  <si>
    <t>Virgin Islands, U.S.</t>
  </si>
  <si>
    <t>Wallis and Futuna</t>
  </si>
  <si>
    <t>Western Sahara</t>
  </si>
  <si>
    <t>Yemen</t>
  </si>
  <si>
    <t>Zambia</t>
  </si>
  <si>
    <t>Zimbabwe</t>
  </si>
  <si>
    <t>Country Name
(Nationality)</t>
    <phoneticPr fontId="1"/>
  </si>
  <si>
    <t>Name of Program</t>
    <phoneticPr fontId="1"/>
  </si>
  <si>
    <t>Country Code</t>
    <phoneticPr fontId="1"/>
  </si>
  <si>
    <t>Program Code</t>
    <phoneticPr fontId="1"/>
  </si>
  <si>
    <t>Name by Katakana</t>
    <phoneticPr fontId="1"/>
  </si>
  <si>
    <t>Gender
(M/F)</t>
    <phoneticPr fontId="1"/>
  </si>
  <si>
    <t>Date of Birth
(yyyy/mm/dd)</t>
    <phoneticPr fontId="1"/>
  </si>
  <si>
    <t>Contact</t>
  </si>
  <si>
    <t>Organization</t>
  </si>
  <si>
    <t>Order of priority by JICA Overseas Offices
(Please prioritize candidates of each country)</t>
    <phoneticPr fontId="1"/>
  </si>
  <si>
    <t>Remarks or comments for university matching. This comment will be visible to the University.
(If any)</t>
    <phoneticPr fontId="1"/>
  </si>
  <si>
    <t>Research Topic</t>
    <phoneticPr fontId="1"/>
  </si>
  <si>
    <t>Full Name
(Family-First-Middle)</t>
    <phoneticPr fontId="1"/>
  </si>
  <si>
    <t>Family Name
(Katakana)</t>
    <phoneticPr fontId="1"/>
  </si>
  <si>
    <t>First Name
(Katakana)</t>
    <phoneticPr fontId="1"/>
  </si>
  <si>
    <t>Middle Name 
(if any)
(Katakana)</t>
    <phoneticPr fontId="1"/>
  </si>
  <si>
    <t>Tel. No.</t>
    <phoneticPr fontId="1"/>
  </si>
  <si>
    <t>Name of Organization</t>
    <phoneticPr fontId="1"/>
  </si>
  <si>
    <t>Type of Organization 1</t>
    <phoneticPr fontId="1"/>
  </si>
  <si>
    <t>Type of Organization 2</t>
    <phoneticPr fontId="1"/>
  </si>
  <si>
    <t>Name of Certificate</t>
    <phoneticPr fontId="1"/>
  </si>
  <si>
    <t>Score</t>
    <phoneticPr fontId="1"/>
  </si>
  <si>
    <t>Date of Exam</t>
    <phoneticPr fontId="1"/>
  </si>
  <si>
    <t>Name of University</t>
    <phoneticPr fontId="1"/>
  </si>
  <si>
    <t>Name of Graduate School</t>
    <phoneticPr fontId="1"/>
  </si>
  <si>
    <t>Name of Course/Program</t>
    <phoneticPr fontId="1"/>
  </si>
  <si>
    <t>Master or PhD.</t>
    <phoneticPr fontId="1"/>
  </si>
  <si>
    <t>Supervisor of Choice</t>
    <phoneticPr fontId="1"/>
  </si>
  <si>
    <t>auto</t>
    <phoneticPr fontId="1"/>
  </si>
  <si>
    <t>select</t>
    <phoneticPr fontId="1"/>
  </si>
  <si>
    <t>input</t>
    <phoneticPr fontId="1"/>
  </si>
  <si>
    <t>001</t>
    <phoneticPr fontId="1"/>
  </si>
  <si>
    <t>south africa</t>
    <phoneticPr fontId="1"/>
  </si>
  <si>
    <t>(Africa) SDGs Global Leader</t>
  </si>
  <si>
    <t>ZA</t>
  </si>
  <si>
    <t>BR8001</t>
    <phoneticPr fontId="1"/>
  </si>
  <si>
    <t>KOKUSAI</t>
    <phoneticPr fontId="1"/>
  </si>
  <si>
    <t>Taro</t>
    <phoneticPr fontId="1"/>
  </si>
  <si>
    <t>Jica</t>
    <phoneticPr fontId="1"/>
  </si>
  <si>
    <r>
      <rPr>
        <sz val="10"/>
        <color theme="1"/>
        <rFont val="ＭＳ Ｐゴシック"/>
        <family val="3"/>
        <charset val="128"/>
      </rPr>
      <t>コクサイ</t>
    </r>
    <phoneticPr fontId="1"/>
  </si>
  <si>
    <r>
      <rPr>
        <sz val="10"/>
        <color theme="1"/>
        <rFont val="ＭＳ Ｐゴシック"/>
        <family val="3"/>
        <charset val="128"/>
      </rPr>
      <t>タロウ</t>
    </r>
    <phoneticPr fontId="1"/>
  </si>
  <si>
    <r>
      <rPr>
        <sz val="10"/>
        <color theme="1"/>
        <rFont val="ＭＳ Ｐゴシック"/>
        <family val="3"/>
        <charset val="128"/>
      </rPr>
      <t>ジャイカ</t>
    </r>
    <phoneticPr fontId="1"/>
  </si>
  <si>
    <t>M</t>
  </si>
  <si>
    <t>+81 3 1111 1111</t>
    <phoneticPr fontId="1"/>
  </si>
  <si>
    <t>kokusaitaro@XXX.jp</t>
    <phoneticPr fontId="1"/>
  </si>
  <si>
    <t>Ministry of XXXX</t>
    <phoneticPr fontId="1"/>
  </si>
  <si>
    <t>Ministry/Governmental Institution</t>
    <phoneticPr fontId="1"/>
  </si>
  <si>
    <t>National Government</t>
  </si>
  <si>
    <t>xxx</t>
    <phoneticPr fontId="1"/>
  </si>
  <si>
    <t>TOEIC Listening&amp;Reading Test</t>
  </si>
  <si>
    <t>XXX</t>
    <phoneticPr fontId="1"/>
  </si>
  <si>
    <t>2018/XX/XX</t>
    <phoneticPr fontId="1"/>
  </si>
  <si>
    <t>xxxUniversity</t>
    <phoneticPr fontId="1"/>
  </si>
  <si>
    <t>PhD.</t>
    <phoneticPr fontId="1"/>
  </si>
  <si>
    <t>Prof. Kokusai Hanako</t>
    <phoneticPr fontId="1"/>
  </si>
  <si>
    <t>Country Name 
(in alphabetical order)</t>
    <phoneticPr fontId="48"/>
  </si>
  <si>
    <t>Country 2 letter code</t>
    <phoneticPr fontId="48"/>
  </si>
  <si>
    <t>Program code</t>
    <phoneticPr fontId="1"/>
  </si>
  <si>
    <t>Gender</t>
    <phoneticPr fontId="1"/>
  </si>
  <si>
    <t>(Age)</t>
    <phoneticPr fontId="1"/>
  </si>
  <si>
    <t>Type of Certificate</t>
    <phoneticPr fontId="1"/>
  </si>
  <si>
    <r>
      <rPr>
        <sz val="10"/>
        <color theme="1"/>
        <rFont val="ＭＳ Ｐゴシック"/>
        <family val="3"/>
        <charset val="128"/>
      </rPr>
      <t xml:space="preserve">出願前マッチング結果
</t>
    </r>
    <r>
      <rPr>
        <sz val="10"/>
        <color theme="1"/>
        <rFont val="Arial"/>
        <family val="2"/>
      </rPr>
      <t>Pre-application matching Result</t>
    </r>
    <rPh sb="0" eb="2">
      <t>シュツガン</t>
    </rPh>
    <rPh sb="2" eb="3">
      <t>マエ</t>
    </rPh>
    <rPh sb="8" eb="10">
      <t>ケッカ</t>
    </rPh>
    <phoneticPr fontId="1"/>
  </si>
  <si>
    <r>
      <rPr>
        <sz val="11"/>
        <color theme="1"/>
        <rFont val="ＭＳ Ｐゴシック"/>
        <family val="3"/>
        <charset val="128"/>
      </rPr>
      <t>出願前マッチング審査結果を踏まえた受入身分
正規生入学への出願／研究生入学への出願
（</t>
    </r>
    <r>
      <rPr>
        <sz val="11"/>
        <color theme="1"/>
        <rFont val="Arial"/>
        <family val="2"/>
      </rPr>
      <t>2022</t>
    </r>
    <r>
      <rPr>
        <sz val="11"/>
        <color theme="1"/>
        <rFont val="ＭＳ Ｐゴシック"/>
        <family val="3"/>
        <charset val="128"/>
      </rPr>
      <t>年秋入学時点）</t>
    </r>
    <phoneticPr fontId="1"/>
  </si>
  <si>
    <r>
      <rPr>
        <sz val="10"/>
        <color theme="1"/>
        <rFont val="ＭＳ Ｐゴシック"/>
        <family val="3"/>
        <charset val="128"/>
      </rPr>
      <t xml:space="preserve">最終候補者の出願書類取付方法
</t>
    </r>
    <r>
      <rPr>
        <sz val="10"/>
        <color theme="1"/>
        <rFont val="Arial"/>
        <family val="2"/>
      </rPr>
      <t>How applicants can obtain application documents</t>
    </r>
    <rPh sb="0" eb="2">
      <t>サイシュウ</t>
    </rPh>
    <rPh sb="2" eb="5">
      <t>コウホシャ</t>
    </rPh>
    <rPh sb="6" eb="8">
      <t>シュツガン</t>
    </rPh>
    <rPh sb="8" eb="10">
      <t>ショルイ</t>
    </rPh>
    <rPh sb="10" eb="12">
      <t>トリツケ</t>
    </rPh>
    <rPh sb="12" eb="14">
      <t>ホウホウ</t>
    </rPh>
    <phoneticPr fontId="1"/>
  </si>
  <si>
    <t>出願書類の提出方法
Means of submitting application documents</t>
  </si>
  <si>
    <t>必須統一試験の提出の要否
Necessity of submitting test certificate.</t>
  </si>
  <si>
    <t>提出時期
(出願前マッチング時以外の場合）
Submission period
（Except at the timing of pre-matching process)</t>
  </si>
  <si>
    <t>英語統一試験結果の代用の可否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</si>
  <si>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</si>
  <si>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JICA Screening(Jan 2023)</t>
    <phoneticPr fontId="1"/>
  </si>
  <si>
    <r>
      <t xml:space="preserve">Selection by University
</t>
    </r>
    <r>
      <rPr>
        <sz val="11"/>
        <color theme="1"/>
        <rFont val="ＭＳ Ｐゴシック"/>
        <family val="3"/>
        <charset val="128"/>
      </rPr>
      <t>入試</t>
    </r>
    <r>
      <rPr>
        <sz val="10"/>
        <color theme="1"/>
        <rFont val="ＭＳ Ｐゴシック"/>
        <family val="3"/>
        <charset val="128"/>
      </rPr>
      <t xml:space="preserve">結果
</t>
    </r>
    <r>
      <rPr>
        <sz val="10"/>
        <color theme="1"/>
        <rFont val="Arial"/>
        <family val="2"/>
      </rPr>
      <t>Exam Result</t>
    </r>
    <rPh sb="24" eb="26">
      <t>ニュウシ</t>
    </rPh>
    <rPh sb="26" eb="28">
      <t>ケッカ</t>
    </rPh>
    <phoneticPr fontId="1"/>
  </si>
  <si>
    <r>
      <t>2023</t>
    </r>
    <r>
      <rPr>
        <sz val="11"/>
        <rFont val="ＭＳ Ｐゴシック"/>
        <family val="3"/>
        <charset val="128"/>
      </rPr>
      <t xml:space="preserve">年秋入学時点の受入身分
</t>
    </r>
    <r>
      <rPr>
        <sz val="11"/>
        <rFont val="Arial"/>
        <family val="2"/>
      </rPr>
      <t>Types of Status to be Accepted as of 2023 Fall Admission</t>
    </r>
    <rPh sb="4" eb="5">
      <t>ネン</t>
    </rPh>
    <rPh sb="5" eb="6">
      <t>アキ</t>
    </rPh>
    <rPh sb="6" eb="8">
      <t>ニュウガク</t>
    </rPh>
    <rPh sb="8" eb="10">
      <t>ジテン</t>
    </rPh>
    <rPh sb="11" eb="13">
      <t>ウケイレ</t>
    </rPh>
    <rPh sb="13" eb="15">
      <t>ミブン</t>
    </rPh>
    <phoneticPr fontId="1"/>
  </si>
  <si>
    <t>Final Screening by JICA (2023)</t>
    <phoneticPr fontId="1"/>
  </si>
  <si>
    <t>AF</t>
  </si>
  <si>
    <r>
      <t xml:space="preserve">Agriculture Studies Networks for Food Security
</t>
    </r>
    <r>
      <rPr>
        <sz val="10"/>
        <rFont val="ＭＳ Ｐゴシック"/>
        <family val="3"/>
        <charset val="128"/>
      </rPr>
      <t>（</t>
    </r>
    <r>
      <rPr>
        <sz val="10"/>
        <rFont val="Arial"/>
        <family val="2"/>
      </rPr>
      <t>Agri-Net</t>
    </r>
    <r>
      <rPr>
        <sz val="10"/>
        <rFont val="ＭＳ Ｐゴシック"/>
        <family val="3"/>
        <charset val="128"/>
      </rPr>
      <t>）</t>
    </r>
    <phoneticPr fontId="1"/>
  </si>
  <si>
    <t>M</t>
    <phoneticPr fontId="1"/>
  </si>
  <si>
    <t>TOEFL iBT</t>
    <phoneticPr fontId="1"/>
  </si>
  <si>
    <r>
      <rPr>
        <sz val="11"/>
        <color theme="1"/>
        <rFont val="ＭＳ Ｐゴシック"/>
        <family val="3"/>
        <charset val="128"/>
      </rPr>
      <t>マッチング合格</t>
    </r>
    <r>
      <rPr>
        <sz val="11"/>
        <color theme="1"/>
        <rFont val="Arial"/>
        <family val="2"/>
      </rPr>
      <t>/Pass</t>
    </r>
    <rPh sb="5" eb="7">
      <t>ゴウカク</t>
    </rPh>
    <phoneticPr fontId="1"/>
  </si>
  <si>
    <r>
      <rPr>
        <sz val="11"/>
        <color theme="1"/>
        <rFont val="ＭＳ Ｐゴシック"/>
        <family val="3"/>
        <charset val="128"/>
      </rPr>
      <t>正規生入学への出願のみ</t>
    </r>
    <r>
      <rPr>
        <sz val="11"/>
        <color theme="1"/>
        <rFont val="Arial"/>
        <family val="2"/>
      </rPr>
      <t xml:space="preserve"> Application for regular student is acceptable</t>
    </r>
    <rPh sb="0" eb="2">
      <t>セイキ</t>
    </rPh>
    <rPh sb="2" eb="3">
      <t>セイ</t>
    </rPh>
    <rPh sb="3" eb="5">
      <t>ニュウガク</t>
    </rPh>
    <rPh sb="7" eb="9">
      <t>シュツガン</t>
    </rPh>
    <phoneticPr fontId="1"/>
  </si>
  <si>
    <t>1.所定のURLからダウンロード
1. Download from URL in the next column.
※次の設問でＵＲＬをご記載ください。</t>
    <rPh sb="2" eb="4">
      <t>ショテイ</t>
    </rPh>
    <rPh sb="59" eb="60">
      <t>ツギ</t>
    </rPh>
    <rPh sb="61" eb="63">
      <t>セツモン</t>
    </rPh>
    <rPh sb="69" eb="71">
      <t>キサイ</t>
    </rPh>
    <phoneticPr fontId="38"/>
  </si>
  <si>
    <t>要
Yes</t>
    <rPh sb="0" eb="1">
      <t>ヨウ</t>
    </rPh>
    <phoneticPr fontId="16"/>
  </si>
  <si>
    <t>出願時に必要
After pre-application matching process, at the timing of applying entrance examination</t>
    <rPh sb="0" eb="2">
      <t>シュツガン</t>
    </rPh>
    <rPh sb="2" eb="3">
      <t>ジ</t>
    </rPh>
    <rPh sb="4" eb="6">
      <t>ヒツヨウ</t>
    </rPh>
    <phoneticPr fontId="16"/>
  </si>
  <si>
    <t>Pass</t>
    <phoneticPr fontId="1"/>
  </si>
  <si>
    <r>
      <rPr>
        <sz val="11"/>
        <color theme="1"/>
        <rFont val="ＭＳ Ｐゴシック"/>
        <family val="3"/>
        <charset val="128"/>
      </rPr>
      <t>合格</t>
    </r>
    <r>
      <rPr>
        <sz val="11"/>
        <color theme="1"/>
        <rFont val="Arial"/>
        <family val="2"/>
      </rPr>
      <t>/Pass</t>
    </r>
    <rPh sb="0" eb="2">
      <t>ゴウカク</t>
    </rPh>
    <phoneticPr fontId="1"/>
  </si>
  <si>
    <r>
      <rPr>
        <sz val="11"/>
        <color theme="1"/>
        <rFont val="ＭＳ Ｐゴシック"/>
        <family val="3"/>
        <charset val="128"/>
      </rPr>
      <t>正規生（修士）</t>
    </r>
    <r>
      <rPr>
        <sz val="11"/>
        <color theme="1"/>
        <rFont val="Arial"/>
        <family val="2"/>
      </rPr>
      <t>/Master's degree program regular student</t>
    </r>
    <rPh sb="0" eb="2">
      <t>セイキ</t>
    </rPh>
    <rPh sb="2" eb="3">
      <t>セイ</t>
    </rPh>
    <rPh sb="4" eb="6">
      <t>シュウシ</t>
    </rPh>
    <phoneticPr fontId="1"/>
  </si>
  <si>
    <t>AL</t>
  </si>
  <si>
    <t>Legal and Judicial Human Resources Development</t>
    <phoneticPr fontId="1"/>
  </si>
  <si>
    <t>F</t>
    <phoneticPr fontId="1"/>
  </si>
  <si>
    <t>Private Sector</t>
    <phoneticPr fontId="1"/>
  </si>
  <si>
    <t>TOEIC Listening&amp;Reading Test</t>
    <phoneticPr fontId="1"/>
  </si>
  <si>
    <r>
      <rPr>
        <sz val="11"/>
        <color theme="1"/>
        <rFont val="ＭＳ Ｐゴシック"/>
        <family val="3"/>
        <charset val="128"/>
      </rPr>
      <t>マッチング不合格</t>
    </r>
    <r>
      <rPr>
        <sz val="11"/>
        <color theme="1"/>
        <rFont val="Arial"/>
        <family val="2"/>
      </rPr>
      <t>/Fail</t>
    </r>
    <rPh sb="5" eb="8">
      <t>フゴウカク</t>
    </rPh>
    <phoneticPr fontId="1"/>
  </si>
  <si>
    <r>
      <rPr>
        <sz val="11"/>
        <color theme="1"/>
        <rFont val="ＭＳ Ｐゴシック"/>
        <family val="3"/>
        <charset val="128"/>
      </rPr>
      <t>研究生入学への出願のみ</t>
    </r>
    <r>
      <rPr>
        <sz val="11"/>
        <color theme="1"/>
        <rFont val="Arial"/>
        <family val="2"/>
      </rPr>
      <t xml:space="preserve"> Application for research student is acceptable</t>
    </r>
    <rPh sb="0" eb="3">
      <t>ケンキュウセイ</t>
    </rPh>
    <rPh sb="3" eb="5">
      <t>ニュウガク</t>
    </rPh>
    <rPh sb="7" eb="9">
      <t>シュツガン</t>
    </rPh>
    <phoneticPr fontId="1"/>
  </si>
  <si>
    <t>2.候補者が所定のアドレスに連絡（連絡先メールアドレスは右に記載）
2. Candidates are requested to send an email to address in the next column.
※次の設問で連絡先メールアドレスをご記載ください。</t>
    <rPh sb="2" eb="5">
      <t>コウホシャ</t>
    </rPh>
    <rPh sb="6" eb="8">
      <t>ショテイ</t>
    </rPh>
    <rPh sb="14" eb="16">
      <t>レンラク</t>
    </rPh>
    <rPh sb="17" eb="20">
      <t>レンラクサキ</t>
    </rPh>
    <rPh sb="28" eb="29">
      <t>ミギ</t>
    </rPh>
    <rPh sb="30" eb="32">
      <t>キサイ</t>
    </rPh>
    <rPh sb="111" eb="112">
      <t>ツギ</t>
    </rPh>
    <rPh sb="113" eb="115">
      <t>セツモン</t>
    </rPh>
    <rPh sb="116" eb="119">
      <t>レンラクサキ</t>
    </rPh>
    <rPh sb="128" eb="130">
      <t>キサイ</t>
    </rPh>
    <phoneticPr fontId="38"/>
  </si>
  <si>
    <t>書面による郵送のみ
Candidates must post documents to university</t>
    <rPh sb="0" eb="2">
      <t>ショメン</t>
    </rPh>
    <rPh sb="5" eb="7">
      <t>ユウソウ</t>
    </rPh>
    <phoneticPr fontId="16"/>
  </si>
  <si>
    <t>不要
No</t>
    <rPh sb="0" eb="2">
      <t>フヨウ</t>
    </rPh>
    <phoneticPr fontId="16"/>
  </si>
  <si>
    <t>入学審査に合格後、入学までに必要
After passing entrance examination, submit before admission</t>
    <rPh sb="0" eb="4">
      <t>ニュウガクシンサ</t>
    </rPh>
    <rPh sb="5" eb="7">
      <t>ゴウカク</t>
    </rPh>
    <rPh sb="7" eb="8">
      <t>ゴ</t>
    </rPh>
    <rPh sb="9" eb="11">
      <t>ニュウガク</t>
    </rPh>
    <rPh sb="14" eb="16">
      <t>ヒツヨウ</t>
    </rPh>
    <phoneticPr fontId="16"/>
  </si>
  <si>
    <t>2. 所属先もしくは指導教員からの英語能力に関する証明レター
2. A letter issued by candidate's organization or ex-supervisor to prove candidate's English proficiency</t>
    <rPh sb="25" eb="27">
      <t>ショウメイ</t>
    </rPh>
    <phoneticPr fontId="16"/>
  </si>
  <si>
    <t>Fail</t>
    <phoneticPr fontId="1"/>
  </si>
  <si>
    <r>
      <rPr>
        <sz val="11"/>
        <color theme="1"/>
        <rFont val="ＭＳ Ｐゴシック"/>
        <family val="3"/>
        <charset val="128"/>
      </rPr>
      <t>不合格</t>
    </r>
    <r>
      <rPr>
        <sz val="11"/>
        <color theme="1"/>
        <rFont val="Arial"/>
        <family val="2"/>
      </rPr>
      <t>/Fail</t>
    </r>
    <rPh sb="0" eb="3">
      <t>フゴウカク</t>
    </rPh>
    <phoneticPr fontId="1"/>
  </si>
  <si>
    <r>
      <rPr>
        <sz val="11"/>
        <color theme="1"/>
        <rFont val="ＭＳ Ｐゴシック"/>
        <family val="3"/>
        <charset val="128"/>
      </rPr>
      <t>研究生（正規課程試験合格後、修士課程進学予定）</t>
    </r>
    <r>
      <rPr>
        <sz val="11"/>
        <color theme="1"/>
        <rFont val="Arial"/>
        <family val="2"/>
      </rPr>
      <t>/Research student (proceecding to the master's degree program after passing the regular course examination of the program)</t>
    </r>
    <rPh sb="0" eb="2">
      <t>ケンキュウ</t>
    </rPh>
    <rPh sb="2" eb="3">
      <t>セイ</t>
    </rPh>
    <phoneticPr fontId="1"/>
  </si>
  <si>
    <t>DZ</t>
  </si>
  <si>
    <t>Human Resources Development on Public International Law</t>
    <phoneticPr fontId="1"/>
  </si>
  <si>
    <t>Higher Education and TVET</t>
    <phoneticPr fontId="1"/>
  </si>
  <si>
    <t>IELTS</t>
    <phoneticPr fontId="1"/>
  </si>
  <si>
    <r>
      <rPr>
        <sz val="11"/>
        <color theme="1"/>
        <rFont val="ＭＳ Ｐゴシック"/>
        <family val="3"/>
        <charset val="128"/>
      </rPr>
      <t>マッチング審査不可</t>
    </r>
    <r>
      <rPr>
        <sz val="11"/>
        <color theme="1"/>
        <rFont val="Arial"/>
        <family val="2"/>
      </rPr>
      <t>/unable to conduct the pre-application matching</t>
    </r>
    <rPh sb="5" eb="7">
      <t>シンサ</t>
    </rPh>
    <rPh sb="7" eb="9">
      <t>フカ</t>
    </rPh>
    <phoneticPr fontId="1"/>
  </si>
  <si>
    <r>
      <rPr>
        <sz val="11"/>
        <color theme="1"/>
        <rFont val="ＭＳ Ｐゴシック"/>
        <family val="3"/>
        <charset val="128"/>
      </rPr>
      <t>正規生・研究生入学どちらでも出願可</t>
    </r>
    <r>
      <rPr>
        <sz val="11"/>
        <color theme="1"/>
        <rFont val="Arial"/>
        <family val="2"/>
      </rPr>
      <t xml:space="preserve"> Application for either regular/resarch student is acceptable</t>
    </r>
    <rPh sb="0" eb="2">
      <t>セイキ</t>
    </rPh>
    <rPh sb="2" eb="3">
      <t>セイ</t>
    </rPh>
    <rPh sb="4" eb="7">
      <t>ケンキュウセイ</t>
    </rPh>
    <rPh sb="7" eb="9">
      <t>ニュウガク</t>
    </rPh>
    <rPh sb="14" eb="16">
      <t>シュツガン</t>
    </rPh>
    <rPh sb="16" eb="17">
      <t>カ</t>
    </rPh>
    <phoneticPr fontId="1"/>
  </si>
  <si>
    <t>3. 大学担当者から候補者に送付（送付予定時期は右に記載）
3. Application guidelines and forms will be sent directly to candidates from university within the period stated in the next column 
※次の設問で送付時期をご記載ください。</t>
    <rPh sb="3" eb="5">
      <t>ダイガク</t>
    </rPh>
    <rPh sb="5" eb="8">
      <t>タントウシャ</t>
    </rPh>
    <rPh sb="10" eb="13">
      <t>コウホシャ</t>
    </rPh>
    <rPh sb="14" eb="16">
      <t>ソウフ</t>
    </rPh>
    <rPh sb="17" eb="19">
      <t>ソウフ</t>
    </rPh>
    <rPh sb="19" eb="21">
      <t>ヨテイ</t>
    </rPh>
    <rPh sb="21" eb="23">
      <t>ジキ</t>
    </rPh>
    <rPh sb="164" eb="165">
      <t>ツギ</t>
    </rPh>
    <rPh sb="166" eb="168">
      <t>セツモン</t>
    </rPh>
    <rPh sb="169" eb="171">
      <t>ソウフ</t>
    </rPh>
    <rPh sb="171" eb="173">
      <t>ジキ</t>
    </rPh>
    <rPh sb="175" eb="177">
      <t>キサイ</t>
    </rPh>
    <phoneticPr fontId="38"/>
  </si>
  <si>
    <t>オンライン及び書面による郵送を併用
Candidates must apply both by online and post documents to university</t>
    <rPh sb="5" eb="6">
      <t>オヨ</t>
    </rPh>
    <rPh sb="7" eb="9">
      <t>ショメン</t>
    </rPh>
    <rPh sb="12" eb="14">
      <t>ユウソウ</t>
    </rPh>
    <rPh sb="15" eb="17">
      <t>ヘイヨウ</t>
    </rPh>
    <phoneticPr fontId="16"/>
  </si>
  <si>
    <r>
      <rPr>
        <sz val="11"/>
        <color theme="1"/>
        <rFont val="ＭＳ Ｐゴシック"/>
        <family val="3"/>
        <charset val="128"/>
      </rPr>
      <t>出願無し</t>
    </r>
    <r>
      <rPr>
        <sz val="11"/>
        <color theme="1"/>
        <rFont val="Arial"/>
        <family val="2"/>
      </rPr>
      <t>/No application</t>
    </r>
    <rPh sb="0" eb="2">
      <t>シュツガン</t>
    </rPh>
    <rPh sb="2" eb="3">
      <t>ナ</t>
    </rPh>
    <phoneticPr fontId="1"/>
  </si>
  <si>
    <r>
      <rPr>
        <sz val="11"/>
        <color theme="1"/>
        <rFont val="ＭＳ Ｐゴシック"/>
        <family val="3"/>
        <charset val="128"/>
      </rPr>
      <t>正規生（博士）</t>
    </r>
    <r>
      <rPr>
        <sz val="11"/>
        <color theme="1"/>
        <rFont val="Arial"/>
        <family val="2"/>
      </rPr>
      <t>/PhD degree program regular student</t>
    </r>
    <rPh sb="0" eb="2">
      <t>セイキ</t>
    </rPh>
    <rPh sb="2" eb="3">
      <t>セイ</t>
    </rPh>
    <rPh sb="4" eb="6">
      <t>ハクシ</t>
    </rPh>
    <phoneticPr fontId="1"/>
  </si>
  <si>
    <t>AS</t>
  </si>
  <si>
    <t>Investment Promotion and Industrial Development for Asian Region</t>
    <phoneticPr fontId="1"/>
  </si>
  <si>
    <t>Private(profit)</t>
    <phoneticPr fontId="1"/>
  </si>
  <si>
    <t xml:space="preserve">Others </t>
    <phoneticPr fontId="1"/>
  </si>
  <si>
    <r>
      <rPr>
        <sz val="11"/>
        <color theme="1"/>
        <rFont val="ＭＳ Ｐゴシック"/>
        <family val="3"/>
        <charset val="128"/>
      </rPr>
      <t>選考時決定（本人の学力に応じ受入身分を決定する）</t>
    </r>
    <r>
      <rPr>
        <sz val="11"/>
        <color theme="1"/>
        <rFont val="Arial"/>
        <family val="2"/>
      </rPr>
      <t xml:space="preserve"> Status will be determined at the time of admission screening</t>
    </r>
    <phoneticPr fontId="1"/>
  </si>
  <si>
    <t>4. その他/Others
※次の設問で英語で詳細をご記載ください</t>
    <rPh sb="5" eb="6">
      <t>タ</t>
    </rPh>
    <rPh sb="15" eb="16">
      <t>ツギ</t>
    </rPh>
    <rPh sb="17" eb="19">
      <t>セツモン</t>
    </rPh>
    <rPh sb="20" eb="22">
      <t>エイゴ</t>
    </rPh>
    <rPh sb="23" eb="25">
      <t>ショウサイ</t>
    </rPh>
    <rPh sb="27" eb="29">
      <t>キサイ</t>
    </rPh>
    <phoneticPr fontId="38"/>
  </si>
  <si>
    <t>未定
To be determined</t>
    <rPh sb="0" eb="2">
      <t>ミテイ</t>
    </rPh>
    <phoneticPr fontId="16"/>
  </si>
  <si>
    <r>
      <rPr>
        <sz val="11"/>
        <color theme="1"/>
        <rFont val="ＭＳ Ｐゴシック"/>
        <family val="3"/>
        <charset val="128"/>
      </rPr>
      <t>研究生（正規課程試験合格後、博士課程進学予定）</t>
    </r>
    <r>
      <rPr>
        <sz val="11"/>
        <color theme="1"/>
        <rFont val="Arial"/>
        <family val="2"/>
      </rPr>
      <t>/Research student (proceecding to the PhD degree program after passing the regular course examination of the program)</t>
    </r>
    <rPh sb="0" eb="2">
      <t>ケンキュウ</t>
    </rPh>
    <rPh sb="2" eb="3">
      <t>セイ</t>
    </rPh>
    <rPh sb="14" eb="16">
      <t>ハカセ</t>
    </rPh>
    <phoneticPr fontId="1"/>
  </si>
  <si>
    <t>AD</t>
  </si>
  <si>
    <t>ABE Initiative</t>
    <phoneticPr fontId="1"/>
  </si>
  <si>
    <t>AO</t>
  </si>
  <si>
    <t>AI</t>
  </si>
  <si>
    <t>(Africa) SDGs Global Leader</t>
    <phoneticPr fontId="1"/>
  </si>
  <si>
    <t>AQ</t>
  </si>
  <si>
    <t>(East and Central Asia) SDGs Global Leader</t>
    <phoneticPr fontId="1"/>
  </si>
  <si>
    <t>AG</t>
  </si>
  <si>
    <t>(Latin America) SDGs Global Leader</t>
    <phoneticPr fontId="1"/>
  </si>
  <si>
    <t>AR</t>
  </si>
  <si>
    <t>(Middle East and Europe) SDGs Global Leader</t>
    <phoneticPr fontId="1"/>
  </si>
  <si>
    <t>AM</t>
  </si>
  <si>
    <t xml:space="preserve">(Pacific Islands) SDGs Global Leader </t>
    <phoneticPr fontId="1"/>
  </si>
  <si>
    <t>AW</t>
  </si>
  <si>
    <t>(South Asia) SDGs Global Leader</t>
    <phoneticPr fontId="1"/>
  </si>
  <si>
    <t>AU</t>
  </si>
  <si>
    <t xml:space="preserve">(Southeast Asia) SDGs Global Leader </t>
    <phoneticPr fontId="1"/>
  </si>
  <si>
    <t>AT</t>
  </si>
  <si>
    <t>AZ</t>
  </si>
  <si>
    <t>BS</t>
  </si>
  <si>
    <t>BH</t>
  </si>
  <si>
    <t>BD</t>
  </si>
  <si>
    <t>BB</t>
  </si>
  <si>
    <t>BY</t>
  </si>
  <si>
    <t>BE</t>
  </si>
  <si>
    <t>BZ</t>
  </si>
  <si>
    <t>BJ</t>
  </si>
  <si>
    <t>BM</t>
  </si>
  <si>
    <t>BT</t>
  </si>
  <si>
    <t>BO</t>
  </si>
  <si>
    <t>BQ</t>
  </si>
  <si>
    <t>BA</t>
  </si>
  <si>
    <t>BW</t>
  </si>
  <si>
    <t>BV</t>
  </si>
  <si>
    <t>BR</t>
  </si>
  <si>
    <t>IO</t>
  </si>
  <si>
    <t>BN</t>
  </si>
  <si>
    <t>BG</t>
  </si>
  <si>
    <t>BF</t>
  </si>
  <si>
    <t>BI</t>
  </si>
  <si>
    <t>KH</t>
  </si>
  <si>
    <t>CM</t>
  </si>
  <si>
    <t>CA</t>
  </si>
  <si>
    <t>CV</t>
  </si>
  <si>
    <t>KY</t>
  </si>
  <si>
    <t>CF</t>
  </si>
  <si>
    <t>TD</t>
  </si>
  <si>
    <t>CL</t>
  </si>
  <si>
    <t>CN</t>
  </si>
  <si>
    <t>CX</t>
  </si>
  <si>
    <t>CC</t>
  </si>
  <si>
    <t>CO</t>
  </si>
  <si>
    <t>KM</t>
  </si>
  <si>
    <t>CG</t>
  </si>
  <si>
    <t>Congo, DR</t>
    <phoneticPr fontId="48"/>
  </si>
  <si>
    <t>CD</t>
  </si>
  <si>
    <t>CK</t>
  </si>
  <si>
    <t>CR</t>
  </si>
  <si>
    <t>HR</t>
  </si>
  <si>
    <t>CU</t>
  </si>
  <si>
    <t>Curacao</t>
    <phoneticPr fontId="48"/>
  </si>
  <si>
    <t>CW</t>
  </si>
  <si>
    <t>CY</t>
  </si>
  <si>
    <t>Czech Republic</t>
    <phoneticPr fontId="48"/>
  </si>
  <si>
    <t>CZ</t>
  </si>
  <si>
    <t>DK</t>
  </si>
  <si>
    <t>DJ</t>
  </si>
  <si>
    <t>DM</t>
  </si>
  <si>
    <t>DO</t>
  </si>
  <si>
    <t>EC</t>
  </si>
  <si>
    <t>EG</t>
  </si>
  <si>
    <t>SV</t>
  </si>
  <si>
    <t>GQ</t>
  </si>
  <si>
    <t>ER</t>
  </si>
  <si>
    <t>EE</t>
  </si>
  <si>
    <t>ET</t>
  </si>
  <si>
    <t>FK</t>
  </si>
  <si>
    <t>FO</t>
  </si>
  <si>
    <t>FJ</t>
  </si>
  <si>
    <t>FI</t>
  </si>
  <si>
    <t>FR</t>
  </si>
  <si>
    <t>GF</t>
  </si>
  <si>
    <t>PF</t>
  </si>
  <si>
    <t>TF</t>
  </si>
  <si>
    <t>GA</t>
  </si>
  <si>
    <t>GM</t>
  </si>
  <si>
    <t>GE</t>
  </si>
  <si>
    <t>DE</t>
  </si>
  <si>
    <t>GH</t>
  </si>
  <si>
    <t>GI</t>
  </si>
  <si>
    <t>GR</t>
  </si>
  <si>
    <t>GL</t>
  </si>
  <si>
    <t>GD</t>
  </si>
  <si>
    <t>GP</t>
  </si>
  <si>
    <t>GU</t>
  </si>
  <si>
    <t>GT</t>
  </si>
  <si>
    <t>GG</t>
  </si>
  <si>
    <t>GN</t>
  </si>
  <si>
    <t>GW</t>
  </si>
  <si>
    <t>GY</t>
  </si>
  <si>
    <t>HT</t>
  </si>
  <si>
    <t>HM</t>
  </si>
  <si>
    <t>VA</t>
  </si>
  <si>
    <t>HN</t>
  </si>
  <si>
    <t>HK</t>
  </si>
  <si>
    <t>HU</t>
  </si>
  <si>
    <t>IS</t>
  </si>
  <si>
    <t>IN</t>
  </si>
  <si>
    <t>ID</t>
  </si>
  <si>
    <t>Iran</t>
    <phoneticPr fontId="48"/>
  </si>
  <si>
    <t>IR</t>
  </si>
  <si>
    <t>IQ</t>
  </si>
  <si>
    <t>IE</t>
  </si>
  <si>
    <t>IM</t>
  </si>
  <si>
    <t>IL</t>
  </si>
  <si>
    <t>IT</t>
  </si>
  <si>
    <t>Ivory Coast (Côte d'Ivoire)</t>
    <phoneticPr fontId="48"/>
  </si>
  <si>
    <t>CI</t>
  </si>
  <si>
    <t>JM</t>
  </si>
  <si>
    <t>JP</t>
  </si>
  <si>
    <t>JE</t>
  </si>
  <si>
    <t>JO</t>
  </si>
  <si>
    <t>KZ</t>
  </si>
  <si>
    <t>KE</t>
  </si>
  <si>
    <t>Kingdom of Eswatini</t>
    <phoneticPr fontId="1"/>
  </si>
  <si>
    <t>SZ</t>
  </si>
  <si>
    <t>KI</t>
  </si>
  <si>
    <t>KR</t>
  </si>
  <si>
    <t>KW</t>
  </si>
  <si>
    <t>KG</t>
  </si>
  <si>
    <t>LA</t>
  </si>
  <si>
    <t>LV</t>
  </si>
  <si>
    <t>LB</t>
  </si>
  <si>
    <t>LS</t>
  </si>
  <si>
    <t>LR</t>
  </si>
  <si>
    <t>LY</t>
  </si>
  <si>
    <t>LI</t>
  </si>
  <si>
    <t>LT</t>
  </si>
  <si>
    <t>LU</t>
  </si>
  <si>
    <t>Macao</t>
    <phoneticPr fontId="48"/>
  </si>
  <si>
    <t>MO</t>
  </si>
  <si>
    <t>Macedonia, Republic of</t>
    <phoneticPr fontId="48"/>
  </si>
  <si>
    <t>MK</t>
  </si>
  <si>
    <t>MG</t>
  </si>
  <si>
    <t>MW</t>
  </si>
  <si>
    <t>MY</t>
  </si>
  <si>
    <t>MV</t>
  </si>
  <si>
    <t>ML</t>
  </si>
  <si>
    <t>MT</t>
  </si>
  <si>
    <t>MH</t>
  </si>
  <si>
    <t>MQ</t>
  </si>
  <si>
    <t>MR</t>
  </si>
  <si>
    <t>MU</t>
  </si>
  <si>
    <t>YT</t>
  </si>
  <si>
    <t>MX</t>
  </si>
  <si>
    <t>FM</t>
  </si>
  <si>
    <t>MD</t>
  </si>
  <si>
    <t>MC</t>
  </si>
  <si>
    <t>MN</t>
  </si>
  <si>
    <t>ME</t>
  </si>
  <si>
    <t>MS</t>
  </si>
  <si>
    <t>MA</t>
  </si>
  <si>
    <t>MZ</t>
  </si>
  <si>
    <t>MM</t>
  </si>
  <si>
    <t>NA</t>
  </si>
  <si>
    <t>NR</t>
  </si>
  <si>
    <t>NP</t>
  </si>
  <si>
    <t>NL</t>
  </si>
  <si>
    <t>NC</t>
  </si>
  <si>
    <t>NZ</t>
  </si>
  <si>
    <t>NI</t>
  </si>
  <si>
    <t>NE</t>
  </si>
  <si>
    <t>NG</t>
  </si>
  <si>
    <t>NU</t>
  </si>
  <si>
    <t>NF</t>
  </si>
  <si>
    <t>North Korea</t>
    <phoneticPr fontId="48"/>
  </si>
  <si>
    <t>KP</t>
    <phoneticPr fontId="48"/>
  </si>
  <si>
    <t>MP</t>
  </si>
  <si>
    <t>OM</t>
  </si>
  <si>
    <t>PK</t>
  </si>
  <si>
    <t>PW</t>
  </si>
  <si>
    <t>PS</t>
  </si>
  <si>
    <t>PA</t>
  </si>
  <si>
    <t>PG</t>
  </si>
  <si>
    <t>PY</t>
  </si>
  <si>
    <t>PE</t>
  </si>
  <si>
    <t>PH</t>
  </si>
  <si>
    <t>PN</t>
  </si>
  <si>
    <t>PL</t>
  </si>
  <si>
    <t>PT</t>
  </si>
  <si>
    <t>PR</t>
  </si>
  <si>
    <t>QA</t>
  </si>
  <si>
    <t>Republic of Kosovo</t>
    <phoneticPr fontId="48"/>
  </si>
  <si>
    <t>XK</t>
    <phoneticPr fontId="48"/>
  </si>
  <si>
    <t>Reunion</t>
    <phoneticPr fontId="48"/>
  </si>
  <si>
    <t>RE</t>
  </si>
  <si>
    <t>RO</t>
  </si>
  <si>
    <t>RU</t>
  </si>
  <si>
    <t>RW</t>
  </si>
  <si>
    <t>Saint Barthelemy</t>
    <phoneticPr fontId="48"/>
  </si>
  <si>
    <t>BL</t>
  </si>
  <si>
    <t>KN</t>
    <phoneticPr fontId="48"/>
  </si>
  <si>
    <t>LC</t>
  </si>
  <si>
    <t>MF</t>
  </si>
  <si>
    <t>PM</t>
  </si>
  <si>
    <t>VC</t>
  </si>
  <si>
    <t>WS</t>
  </si>
  <si>
    <t>SM</t>
  </si>
  <si>
    <t>ST</t>
  </si>
  <si>
    <t>SA</t>
  </si>
  <si>
    <t>SN</t>
  </si>
  <si>
    <t>RS</t>
  </si>
  <si>
    <t>SC</t>
  </si>
  <si>
    <t>SL</t>
  </si>
  <si>
    <t>SG</t>
  </si>
  <si>
    <t>SX</t>
  </si>
  <si>
    <t>SK</t>
  </si>
  <si>
    <t>SI</t>
  </si>
  <si>
    <t>SB</t>
  </si>
  <si>
    <t>SO</t>
  </si>
  <si>
    <t>Sou. Georgia and the Sou. Sandwich Is.</t>
    <phoneticPr fontId="48"/>
  </si>
  <si>
    <t>GS</t>
  </si>
  <si>
    <t>SS</t>
  </si>
  <si>
    <t>ES</t>
  </si>
  <si>
    <t>LK</t>
  </si>
  <si>
    <t>St. Helena Ascension-Tristanda Cunha</t>
    <phoneticPr fontId="48"/>
  </si>
  <si>
    <t>SH</t>
    <phoneticPr fontId="48"/>
  </si>
  <si>
    <t>SD</t>
  </si>
  <si>
    <t>SR</t>
  </si>
  <si>
    <t>SJ</t>
  </si>
  <si>
    <t>SE</t>
  </si>
  <si>
    <t>CH</t>
  </si>
  <si>
    <t>Syria</t>
    <phoneticPr fontId="48"/>
  </si>
  <si>
    <t>SY</t>
  </si>
  <si>
    <t>Taiwan</t>
    <phoneticPr fontId="48"/>
  </si>
  <si>
    <t>TW</t>
  </si>
  <si>
    <t>TJ</t>
  </si>
  <si>
    <t>Tanzania, United Republic of</t>
    <phoneticPr fontId="1"/>
  </si>
  <si>
    <t>TZ</t>
  </si>
  <si>
    <t>TH</t>
  </si>
  <si>
    <t>TL</t>
  </si>
  <si>
    <t>TG</t>
  </si>
  <si>
    <t>TK</t>
  </si>
  <si>
    <t>TO</t>
  </si>
  <si>
    <t>TT</t>
  </si>
  <si>
    <t>TN</t>
  </si>
  <si>
    <t>TR</t>
  </si>
  <si>
    <t>TM</t>
  </si>
  <si>
    <t>TC</t>
  </si>
  <si>
    <t>TV</t>
  </si>
  <si>
    <t>UG</t>
  </si>
  <si>
    <t>UA</t>
  </si>
  <si>
    <t>AE</t>
  </si>
  <si>
    <t>GB</t>
  </si>
  <si>
    <t>US</t>
  </si>
  <si>
    <t>United States Minor Outlying Is.</t>
    <phoneticPr fontId="48"/>
  </si>
  <si>
    <t>UM</t>
  </si>
  <si>
    <t>UY</t>
  </si>
  <si>
    <t>UZ</t>
  </si>
  <si>
    <t>VU</t>
  </si>
  <si>
    <t>Venezuela</t>
    <phoneticPr fontId="48"/>
  </si>
  <si>
    <t>VE</t>
  </si>
  <si>
    <t>VN</t>
  </si>
  <si>
    <t>VG</t>
  </si>
  <si>
    <t>VI</t>
  </si>
  <si>
    <t>WF</t>
  </si>
  <si>
    <t>EH</t>
  </si>
  <si>
    <t>YE</t>
  </si>
  <si>
    <t>ZM</t>
  </si>
  <si>
    <t>ZW</t>
  </si>
  <si>
    <t>If the applicant is from other institution like private sector, this confirmation is not mandatory</t>
    <phoneticPr fontId="1"/>
  </si>
  <si>
    <t>*</t>
    <phoneticPr fontId="1"/>
  </si>
  <si>
    <r>
      <t xml:space="preserve">(1) APPLICATION
    1. all the information answered and provided in this application form by me, is true and accurate to the best of my knowledge and ability. My application will be cancelled if any information is proven to be false.
    2. all the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ABE Initiative. No inquiries or objections by applicants regarding the result of the selection process will be considered.
(2) OBJECTIVE OF THE PROGRAM
</t>
    </r>
    <r>
      <rPr>
        <sz val="8"/>
        <rFont val="ＭＳ Ｐゴシック"/>
        <family val="3"/>
        <charset val="128"/>
      </rPr>
      <t>　</t>
    </r>
    <r>
      <rPr>
        <sz val="8"/>
        <rFont val="Arial"/>
        <family val="2"/>
      </rPr>
      <t xml:space="preserve">When I am accepted for the Master’s Degree and Internship Program of African Business Education Initiative for Youth program, I agree
   2-1. with the objective of the program which is written in G.I.. Therefore, I will participate in observation tours of companies, summer internship, and post graduate internship as designated by JICA, and cooperate in questiionnaires while and after completing the program,
   2-2. that I am required to contribute to the development of my nation’s relationship with Japan after completing the Master’s course and Internships in Japan,
   2-3. that the objective of the program is not provision of employment in Japan upon completion of the program.
(3)  JICA’s GUIDELINES
</t>
    </r>
    <r>
      <rPr>
        <sz val="8"/>
        <rFont val="ＭＳ Ｐゴシック"/>
        <family val="3"/>
        <charset val="128"/>
      </rPr>
      <t>【</t>
    </r>
    <r>
      <rPr>
        <sz val="8"/>
        <rFont val="Arial"/>
        <family val="2"/>
      </rPr>
      <t>General Rules</t>
    </r>
    <r>
      <rPr>
        <sz val="8"/>
        <rFont val="ＭＳ Ｐゴシック"/>
        <family val="3"/>
        <charset val="128"/>
      </rPr>
      <t>】</t>
    </r>
    <r>
      <rPr>
        <sz val="8"/>
        <rFont val="Arial"/>
        <family val="3"/>
      </rPr>
      <t xml:space="preserve">
</t>
    </r>
    <r>
      <rPr>
        <sz val="8"/>
        <rFont val="Arial"/>
        <family val="2"/>
      </rPr>
      <t>The candidates accepted applicants/ participants of KCCP are required
(1)to understand that it is mandatory for participants to physically come to Japan for participateing in this program at the date designated by JICA,
(2)not to change the air ticket (and flight class and flight schedule arranged by JICA) and lodging by the participants themselves on their own,
(3)not to change course subjects or extend the course period,
(4)to understand that inviting your participant's family members is not recommended before your stay in Japan has passed more than 6 months in Japan,
(5)to return to your their home country on the designated flight by JICA, when you they finish the program/course or when it is deemed impossible to finish the program within your the program period, or when the participant is not successful with regular course examination in the case the participants enters the program as a research student,
(6)to carry out such instructions and abide by such conditions as may be stipulated by both the nominating Government and the Japanese Government in respect of the course,
(7)to observe the rules and regulations of the program implemented by the partners who provide for the program or establishments,  (“Plagiarism“ especially is taken severely by enrolling university, regardless of whether it is direct plagiarism or self-plagiarism and participants may be subjected to disciplinary action such as suspension), 
(8)not to engage in political activities, or in any form of employment for profit,
(9)to discontinue the program, should the participant violate the Japanese laws or JICA's regulations, or the participants commit illegal or immoral conduct, or get become critically ill or seriously injured and is considered unable to continue the course. The participants shall be responsible for paying any cost for treatment of the said health conditions except for the medical care expense described in the table of "5. Expenses NOT to be borne by JICA,</t>
    </r>
    <r>
      <rPr>
        <sz val="8"/>
        <rFont val="ＭＳ Ｐゴシック"/>
        <family val="3"/>
        <charset val="128"/>
      </rPr>
      <t>”</t>
    </r>
    <r>
      <rPr>
        <sz val="8"/>
        <rFont val="Arial"/>
        <family val="3"/>
      </rPr>
      <t xml:space="preserve">
</t>
    </r>
    <r>
      <rPr>
        <sz val="8"/>
        <rFont val="Arial"/>
        <family val="2"/>
      </rPr>
      <t>(10)to return the total amount or a part of the expenditure for the KCCP depending on the severity of such violation, should the participants violate the laws and ordinances, 
(11)not to drive a car or motorbike, regardless of an international driving license possessed,
(12)to observe the rules and regulations at the place of the participants' accommodation, 
(13)to refund allowances or other benefits paid by JICA in the case of a change in schedule,
(14)to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(15)to submit a Health Certificate in JICA's format at the participant's expense. The certificate must be the results of a health check-up taken after the participant receive an acceptance notice from JICA</t>
    </r>
    <r>
      <rPr>
        <strike/>
        <sz val="8"/>
        <rFont val="Arial"/>
        <family val="2"/>
      </rPr>
      <t xml:space="preserve">, </t>
    </r>
    <r>
      <rPr>
        <sz val="8"/>
        <rFont val="Arial"/>
        <family val="2"/>
      </rPr>
      <t xml:space="preserve">
(16)to accept to submit a second Health Certificate in JICA's format if the participant will not be able to arrive within 6 months from the date of  his/her first medical examination. The cost of the Health Certificate will be borne by the participant, 
(17)to be in good health to participate physically and mentally in the program. In order to reduce the risk of worsening symptoms associated with respiratory tract infection, please be honest when consulting the doctor for your Health Certificate. If the results of the medical examination taken after the participant receive an acceptance notice from JICA, result indicate that the applicant is not in good health to complete the examination within the acceptance period, the examination may be revoked,</t>
    </r>
    <r>
      <rPr>
        <strike/>
        <sz val="8"/>
        <rFont val="Arial"/>
        <family val="2"/>
      </rPr>
      <t xml:space="preserve">
</t>
    </r>
    <r>
      <rPr>
        <sz val="8"/>
        <rFont val="Arial"/>
        <family val="2"/>
      </rPr>
      <t xml:space="preserve">(18)not to be receiving nor planning to receive another scholarship during the program,
(19)to understand not to make other applications for different JICA training courses at the same time, and
(20)to understand that the maximum duration of </t>
    </r>
    <r>
      <rPr>
        <sz val="8"/>
        <rFont val="ＭＳ Ｐゴシック"/>
        <family val="3"/>
        <charset val="128"/>
      </rPr>
      <t>“</t>
    </r>
    <r>
      <rPr>
        <sz val="8"/>
        <rFont val="Arial"/>
        <family val="2"/>
      </rPr>
      <t>Overseas research</t>
    </r>
    <r>
      <rPr>
        <sz val="8"/>
        <rFont val="ＭＳ Ｐゴシック"/>
        <family val="3"/>
        <charset val="128"/>
      </rPr>
      <t>”</t>
    </r>
    <r>
      <rPr>
        <sz val="8"/>
        <rFont val="Arial"/>
        <family val="2"/>
      </rPr>
      <t xml:space="preserve"> and </t>
    </r>
    <r>
      <rPr>
        <sz val="8"/>
        <rFont val="ＭＳ Ｐゴシック"/>
        <family val="3"/>
        <charset val="128"/>
      </rPr>
      <t>“</t>
    </r>
    <r>
      <rPr>
        <sz val="8"/>
        <rFont val="Arial"/>
        <family val="2"/>
      </rPr>
      <t>Temporary Leave (leaving Japan for private purpose) is 60 days, in principle.
(21)to enroll and complete JICA-DSP online courses, when you receive JICA’s instructions to do so.
(22)to accept to take tuberculosis retaletd inspections organized by JICA after arriving in Japan and to submit the results to JICA and university</t>
    </r>
    <phoneticPr fontId="1"/>
  </si>
  <si>
    <r>
      <t>All applicants are required to specify first, second and third choice of desired universities by reference to "2-(1): University Information for the Applicants".</t>
    </r>
    <r>
      <rPr>
        <sz val="10"/>
        <rFont val="ＭＳ Ｐゴシック"/>
        <family val="3"/>
        <charset val="128"/>
      </rPr>
      <t>　</t>
    </r>
    <r>
      <rPr>
        <sz val="10"/>
        <rFont val="Arial"/>
        <family val="2"/>
      </rPr>
      <t xml:space="preserve">All applicants can select up to three choices of their desired universities.
</t>
    </r>
    <r>
      <rPr>
        <sz val="10"/>
        <rFont val="ＭＳ Ｐゴシック"/>
        <family val="2"/>
        <charset val="128"/>
      </rPr>
      <t>※</t>
    </r>
    <r>
      <rPr>
        <sz val="10"/>
        <rFont val="Arial"/>
        <family val="2"/>
      </rPr>
      <t>NOTE</t>
    </r>
    <r>
      <rPr>
        <sz val="10"/>
        <rFont val="ＭＳ Ｐゴシック"/>
        <family val="2"/>
        <charset val="128"/>
      </rPr>
      <t>※</t>
    </r>
    <r>
      <rPr>
        <sz val="10"/>
        <rFont val="Arial"/>
        <family val="2"/>
      </rPr>
      <t xml:space="preserve"> Please follow the below rules :
</t>
    </r>
    <r>
      <rPr>
        <b/>
        <sz val="10"/>
        <rFont val="Arial"/>
        <family val="2"/>
      </rPr>
      <t xml:space="preserve">RULE 1: </t>
    </r>
    <r>
      <rPr>
        <sz val="10"/>
        <rFont val="Arial"/>
        <family val="2"/>
      </rPr>
      <t xml:space="preserve">
A candidate can only apply for ONE university/department/course for the 4th selection. 
(However, in some case, a candidate might be able to apply for two universities/departments/courses for the 4th selection.)
</t>
    </r>
    <r>
      <rPr>
        <b/>
        <sz val="10"/>
        <rFont val="Arial"/>
        <family val="2"/>
      </rPr>
      <t>RULE 2:</t>
    </r>
    <r>
      <rPr>
        <sz val="10"/>
        <rFont val="Arial"/>
        <family val="2"/>
      </rPr>
      <t xml:space="preserve">
When writing the ‘Desired University Placement’, a candidate can only desire ONE university without pre-matching(3rd selection), and that university needs to be the applicant’s first choice.</t>
    </r>
    <phoneticPr fontId="1"/>
  </si>
  <si>
    <r>
      <t xml:space="preserve">Name
</t>
    </r>
    <r>
      <rPr>
        <sz val="10"/>
        <color rgb="FFFF0000"/>
        <rFont val="Meiryo UI"/>
        <family val="3"/>
        <charset val="128"/>
      </rPr>
      <t>*As shown in passport</t>
    </r>
    <phoneticPr fontId="1"/>
  </si>
  <si>
    <r>
      <t xml:space="preserve">Proficiency in English
</t>
    </r>
    <r>
      <rPr>
        <sz val="10"/>
        <color rgb="FFFF0000"/>
        <rFont val="Meiryo UI"/>
        <family val="3"/>
        <charset val="128"/>
      </rPr>
      <t>*mandatory if requested by the desired universities</t>
    </r>
    <phoneticPr fontId="1"/>
  </si>
  <si>
    <t>Total No.
(3 digits)</t>
    <phoneticPr fontId="1"/>
  </si>
  <si>
    <r>
      <t xml:space="preserve">Reg. No.
</t>
    </r>
    <r>
      <rPr>
        <sz val="10"/>
        <color rgb="FFFF0000"/>
        <rFont val="Meiryo UI"/>
        <family val="3"/>
        <charset val="128"/>
      </rPr>
      <t>(Country code + Program Code + 3 digits number)</t>
    </r>
    <phoneticPr fontId="1"/>
  </si>
  <si>
    <r>
      <t xml:space="preserve">FAMILY NAME
</t>
    </r>
    <r>
      <rPr>
        <sz val="10"/>
        <color rgb="FFFF0000"/>
        <rFont val="Meiryo UI"/>
        <family val="3"/>
        <charset val="128"/>
      </rPr>
      <t>*ALL CAPITAL letters</t>
    </r>
    <phoneticPr fontId="1"/>
  </si>
  <si>
    <r>
      <t xml:space="preserve">First name
</t>
    </r>
    <r>
      <rPr>
        <sz val="10"/>
        <color rgb="FFFF0000"/>
        <rFont val="Meiryo UI"/>
        <family val="3"/>
        <charset val="128"/>
      </rPr>
      <t>*Capital letter + lower case letters</t>
    </r>
    <phoneticPr fontId="1"/>
  </si>
  <si>
    <r>
      <t xml:space="preserve">Middle Name 
(if any)
</t>
    </r>
    <r>
      <rPr>
        <sz val="10"/>
        <color rgb="FFFF0000"/>
        <rFont val="Meiryo UI"/>
        <family val="3"/>
        <charset val="128"/>
      </rPr>
      <t>*Capital letter + lower case letters</t>
    </r>
    <phoneticPr fontId="1"/>
  </si>
  <si>
    <t>志望順位
University Priority Number</t>
    <rPh sb="0" eb="2">
      <t>シボウ</t>
    </rPh>
    <rPh sb="2" eb="4">
      <t>ジュンイ</t>
    </rPh>
    <phoneticPr fontId="1"/>
  </si>
  <si>
    <t>Required to select a professor or not</t>
    <phoneticPr fontId="1"/>
  </si>
  <si>
    <t>He is ………</t>
  </si>
  <si>
    <t>This will be reflected when the data is compiled in the DB.</t>
    <phoneticPr fontId="1"/>
  </si>
  <si>
    <t>Age
(as of April 1, 2024)</t>
    <phoneticPr fontId="1"/>
  </si>
  <si>
    <t>Capacity Development for Officials of the Ministry of Finance and Planning through Master’s Degree Programs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</si>
</sst>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809]dd\ mmmm\ yyyy;@"/>
    <numFmt numFmtId="165" formatCode="yyyy/m/d;@"/>
    <numFmt numFmtId="166" formatCode="0;;;@"/>
    <numFmt numFmtId="170" formatCode="&quot;Select from HERE&quot;"/>
    <numFmt numFmtId="171" formatCode="000"/>
  </numFmts>
  <fonts count="66">
    <font>
      <sz val="11"/>
      <color theme="1"/>
      <name val="Calibri"/>
      <family val="2"/>
      <charset val="128"/>
      <scheme val="minor"/>
    </font>
    <font>
      <sz val="6"/>
      <name val="Calibri"/>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
      <color theme="1"/>
      <name val="ＭＳ Ｐゴシック"/>
      <family val="3"/>
      <charset val="128"/>
    </font>
    <font>
      <b/>
      <sz val="11"/>
      <name val="Arial"/>
      <family val="2"/>
    </font>
    <font>
      <sz val="8"/>
      <color theme="1"/>
      <name val="ＭＳ Ｐゴシック"/>
      <family val="3"/>
      <charset val="128"/>
    </font>
    <font>
      <sz val="11"/>
      <color theme="1"/>
      <name val="Calibri"/>
      <family val="2"/>
      <charset val="128"/>
      <scheme val="minor"/>
    </font>
    <font>
      <sz val="10"/>
      <name val="Arial"/>
      <family val="2"/>
    </font>
    <font>
      <sz val="10"/>
      <color theme="1"/>
      <name val="ＭＳ Ｐゴシック"/>
      <family val="3"/>
      <charset val="128"/>
    </font>
    <font>
      <u/>
      <sz val="11"/>
      <color theme="10"/>
      <name val="Calibri"/>
      <family val="2"/>
      <charset val="128"/>
      <scheme val="minor"/>
    </font>
    <font>
      <sz val="7"/>
      <name val="Arial"/>
      <family val="2"/>
    </font>
    <font>
      <b/>
      <u/>
      <sz val="10"/>
      <color rgb="FFFF0000"/>
      <name val="Arial"/>
      <family val="2"/>
    </font>
    <font>
      <sz val="8"/>
      <color rgb="FFFF0000"/>
      <name val="Arial"/>
      <family val="2"/>
    </font>
    <font>
      <sz val="11"/>
      <name val="Arial"/>
      <family val="2"/>
    </font>
    <font>
      <b/>
      <sz val="11"/>
      <name val="ＭＳ Ｐゴシック"/>
      <family val="3"/>
      <charset val="128"/>
    </font>
    <font>
      <sz val="9"/>
      <color theme="1"/>
      <name val="ＭＳ Ｐゴシック"/>
      <family val="3"/>
      <charset val="128"/>
    </font>
    <font>
      <sz val="10"/>
      <color rgb="FF000000"/>
      <name val="Arial"/>
      <family val="2"/>
    </font>
    <font>
      <sz val="9"/>
      <color rgb="FF000000"/>
      <name val="Arial"/>
      <family val="2"/>
    </font>
    <font>
      <i/>
      <sz val="9"/>
      <color rgb="FF000000"/>
      <name val="Arial"/>
      <family val="2"/>
    </font>
    <font>
      <sz val="8"/>
      <color rgb="FF000000"/>
      <name val="Arial"/>
      <family val="2"/>
    </font>
    <font>
      <sz val="10"/>
      <color theme="1"/>
      <name val="Segoe UI Symbol"/>
      <family val="3"/>
    </font>
    <font>
      <sz val="9"/>
      <color rgb="FF000000"/>
      <name val="Meiryo UI"/>
      <family val="3"/>
      <charset val="128"/>
    </font>
    <font>
      <sz val="11"/>
      <color theme="1"/>
      <name val="Arial"/>
      <family val="2"/>
    </font>
    <font>
      <sz val="12"/>
      <color theme="1"/>
      <name val="ＭＳ ゴシック"/>
      <family val="2"/>
      <charset val="128"/>
    </font>
    <font>
      <sz val="11"/>
      <color theme="1"/>
      <name val="ＭＳ Ｐゴシック"/>
      <family val="3"/>
      <charset val="128"/>
    </font>
    <font>
      <sz val="9"/>
      <color theme="1"/>
      <name val="ＭＳ Ｐゴシック"/>
      <family val="2"/>
      <charset val="128"/>
    </font>
    <font>
      <sz val="10"/>
      <color theme="0"/>
      <name val="Arial"/>
      <family val="2"/>
    </font>
    <font>
      <sz val="10"/>
      <name val="ＭＳ Ｐゴシック"/>
      <family val="3"/>
      <charset val="128"/>
    </font>
    <font>
      <u/>
      <sz val="10"/>
      <color theme="10"/>
      <name val="Arial"/>
      <family val="2"/>
    </font>
    <font>
      <sz val="10"/>
      <color theme="1"/>
      <name val="ＭＳ Ｐゴシック"/>
      <family val="2"/>
      <charset val="128"/>
    </font>
    <font>
      <sz val="8"/>
      <color rgb="FF000000"/>
      <name val="ＭＳ ゴシック"/>
      <family val="3"/>
      <charset val="128"/>
    </font>
    <font>
      <sz val="8"/>
      <color rgb="FF000000"/>
      <name val="Arial"/>
      <family val="3"/>
    </font>
    <font>
      <sz val="8"/>
      <color rgb="FF000000"/>
      <name val="ＭＳ Ｐゴシック"/>
      <family val="2"/>
      <charset val="128"/>
    </font>
    <font>
      <sz val="8"/>
      <name val="Arial"/>
      <family val="2"/>
    </font>
    <font>
      <sz val="8"/>
      <color rgb="FF000000"/>
      <name val="Arial"/>
      <family val="3"/>
      <charset val="128"/>
    </font>
    <font>
      <sz val="8"/>
      <name val="Arial"/>
      <family val="3"/>
      <charset val="128"/>
    </font>
    <font>
      <sz val="11"/>
      <name val="ＭＳ Ｐゴシック"/>
      <family val="3"/>
      <charset val="128"/>
    </font>
    <font>
      <sz val="9"/>
      <color theme="1"/>
      <name val="Meiryo UI"/>
      <family val="2"/>
      <charset val="128"/>
    </font>
    <font>
      <sz val="6"/>
      <name val="Meiryo UI"/>
      <family val="2"/>
      <charset val="128"/>
    </font>
    <font>
      <sz val="8"/>
      <color rgb="FF000000"/>
      <name val="ＭＳ Ｐゴシック"/>
      <family val="3"/>
      <charset val="128"/>
    </font>
    <font>
      <sz val="8"/>
      <color rgb="FF000000"/>
      <name val="Segoe UI Symbol"/>
      <family val="2"/>
    </font>
    <font>
      <sz val="8"/>
      <color rgb="FF000000"/>
      <name val="MS UI Gothic"/>
      <family val="3"/>
      <charset val="128"/>
    </font>
    <font>
      <sz val="10"/>
      <color rgb="FFFFFFFF"/>
      <name val="Arial"/>
      <family val="2"/>
    </font>
    <font>
      <sz val="8"/>
      <color rgb="FF000000"/>
      <name val="游ゴシック"/>
      <family val="3"/>
      <charset val="128"/>
    </font>
    <font>
      <sz val="8"/>
      <color rgb="FF000000"/>
      <name val="Segoe UI Symbol"/>
      <family val="3"/>
    </font>
    <font>
      <b/>
      <sz val="11"/>
      <name val="ＭＳ ゴシック"/>
      <family val="2"/>
      <charset val="128"/>
    </font>
    <font>
      <b/>
      <sz val="10"/>
      <name val="Arial"/>
      <family val="2"/>
    </font>
    <font>
      <sz val="8"/>
      <name val="ＭＳ Ｐゴシック"/>
      <family val="3"/>
      <charset val="128"/>
    </font>
    <font>
      <sz val="8"/>
      <name val="Arial"/>
      <family val="3"/>
    </font>
    <font>
      <strike/>
      <sz val="8"/>
      <name val="Arial"/>
      <family val="2"/>
    </font>
    <font>
      <sz val="10"/>
      <name val="ＭＳ Ｐゴシック"/>
      <family val="2"/>
      <charset val="128"/>
    </font>
    <font>
      <sz val="10"/>
      <color theme="1"/>
      <name val="Meiryo UI"/>
      <family val="3"/>
      <charset val="128"/>
    </font>
    <font>
      <sz val="10"/>
      <color rgb="FFFF0000"/>
      <name val="Meiryo UI"/>
      <family val="3"/>
      <charset val="128"/>
    </font>
    <font>
      <u/>
      <sz val="11"/>
      <color theme="10"/>
      <name val="Arial"/>
      <family val="2"/>
    </font>
    <font>
      <sz val="6"/>
      <color theme="1"/>
      <name val="Meiryo UI"/>
      <family val="3"/>
      <charset val="128"/>
    </font>
    <font>
      <sz val="11"/>
      <color theme="1"/>
      <name val="ＭＳ Ｐゴシック"/>
      <family val="2"/>
      <charset val="128"/>
    </font>
  </fonts>
  <fills count="1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rgb="FFD9D9D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FF"/>
        <bgColor indexed="64"/>
      </patternFill>
    </fill>
  </fills>
  <borders count="1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rgb="FF000000"/>
      </left>
      <right style="thin">
        <color indexed="64"/>
      </right>
      <top style="thin">
        <color indexed="64"/>
      </top>
      <bottom style="medium">
        <color rgb="FF000000"/>
      </bottom>
      <diagonal/>
    </border>
    <border>
      <left/>
      <right style="medium">
        <color indexed="64"/>
      </right>
      <top style="medium">
        <color rgb="FF000000"/>
      </top>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medium">
        <color indexed="64"/>
      </right>
      <top style="double">
        <color auto="1"/>
      </top>
      <bottom style="thin">
        <color indexed="64"/>
      </bottom>
      <diagonal/>
    </border>
    <border>
      <left style="thin">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style="thin">
        <color indexed="64"/>
      </left>
      <right/>
      <top style="thin">
        <color rgb="FF000000"/>
      </top>
      <bottom/>
      <diagonal/>
    </border>
    <border>
      <left/>
      <right style="medium">
        <color indexed="64"/>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medium">
        <color rgb="FF000000"/>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rgb="FF000000"/>
      </right>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rgb="FF000000"/>
      </right>
      <top style="thin">
        <color indexed="64"/>
      </top>
      <bottom style="thin">
        <color rgb="FF000000"/>
      </bottom>
      <diagonal/>
    </border>
    <border>
      <left style="thin">
        <color rgb="FF000000"/>
      </left>
      <right/>
      <top/>
      <bottom/>
      <diagonal/>
    </border>
    <border>
      <left style="thin">
        <color rgb="FF000000"/>
      </left>
      <right/>
      <top style="thin">
        <color indexed="64"/>
      </top>
      <bottom/>
      <diagonal/>
    </border>
    <border>
      <left/>
      <right style="thin">
        <color indexed="64"/>
      </right>
      <top style="double">
        <color auto="1"/>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
      <left/>
      <right style="thin">
        <color indexed="64"/>
      </right>
      <top style="thin">
        <color rgb="FF000000"/>
      </top>
      <bottom style="thin">
        <color indexed="64"/>
      </bottom>
      <diagonal/>
    </border>
    <border>
      <left/>
      <right style="thin">
        <color indexed="64"/>
      </right>
      <top style="thin">
        <color indexed="64"/>
      </top>
      <bottom style="thin">
        <color rgb="FF000000"/>
      </bottom>
      <diagonal/>
    </border>
  </borders>
  <cellStyleXfs count="12">
    <xf numFmtId="0" fontId="0" fillId="0" borderId="0">
      <alignment vertical="center"/>
    </xf>
    <xf numFmtId="0" fontId="7" fillId="0" borderId="0">
      <alignment vertical="center"/>
    </xf>
    <xf numFmtId="0" fontId="16" fillId="0" borderId="0">
      <alignment vertical="center"/>
    </xf>
    <xf numFmtId="0" fontId="19" fillId="0" borderId="0" applyNumberFormat="0" applyFill="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47" fillId="0" borderId="0">
      <alignment vertical="center"/>
    </xf>
    <xf numFmtId="170" fontId="63" fillId="0" borderId="0" applyNumberFormat="0" applyFill="0" applyBorder="0" applyProtection="0">
      <alignment vertical="center" wrapText="1"/>
    </xf>
  </cellStyleXfs>
  <cellXfs count="913">
    <xf numFmtId="0" fontId="0" fillId="0" borderId="0" xfId="0">
      <alignment vertical="center"/>
    </xf>
    <xf numFmtId="0" fontId="56" fillId="0" borderId="0" xfId="0" applyFont="1" applyAlignment="1">
      <alignment horizontal="left" vertical="center" wrapText="1"/>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center" wrapText="1"/>
    </xf>
    <xf numFmtId="0" fontId="3" fillId="0" borderId="0" xfId="0" applyFont="1">
      <alignment vertical="center"/>
    </xf>
    <xf numFmtId="0" fontId="6" fillId="0" borderId="0" xfId="0" applyFont="1">
      <alignment vertical="center"/>
    </xf>
    <xf numFmtId="0" fontId="5" fillId="0" borderId="0" xfId="0" applyFont="1" applyAlignment="1">
      <alignment vertical="center" shrinkToFit="1"/>
    </xf>
    <xf numFmtId="0" fontId="5" fillId="0" borderId="0" xfId="0" applyFont="1">
      <alignment vertical="center"/>
    </xf>
    <xf numFmtId="0" fontId="5" fillId="0" borderId="0" xfId="0" applyFont="1" applyAlignment="1">
      <alignment vertical="top" shrinkToFit="1"/>
    </xf>
    <xf numFmtId="0" fontId="5" fillId="0" borderId="0" xfId="0" applyFont="1" applyAlignment="1">
      <alignment horizontal="justify" vertical="top"/>
    </xf>
    <xf numFmtId="0" fontId="5" fillId="0" borderId="0" xfId="0" applyFont="1" applyAlignment="1">
      <alignment horizontal="left" wrapText="1"/>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wrapText="1"/>
    </xf>
    <xf numFmtId="0" fontId="2" fillId="0" borderId="0" xfId="0" applyFont="1" applyAlignment="1"/>
    <xf numFmtId="0" fontId="2" fillId="0" borderId="0" xfId="0" applyFont="1" applyAlignment="1">
      <alignment wrapText="1"/>
    </xf>
    <xf numFmtId="0" fontId="2" fillId="0" borderId="6" xfId="0" applyFont="1" applyBorder="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vertical="center" wrapText="1" shrinkToFit="1"/>
    </xf>
    <xf numFmtId="0" fontId="2" fillId="0" borderId="0" xfId="0" applyFont="1" applyAlignment="1">
      <alignment vertical="center" shrinkToFit="1"/>
    </xf>
    <xf numFmtId="0" fontId="2" fillId="0" borderId="0" xfId="0" applyFont="1" applyAlignment="1">
      <alignment horizontal="left" vertical="center"/>
    </xf>
    <xf numFmtId="0" fontId="5" fillId="0" borderId="19" xfId="0" applyFont="1" applyBorder="1" applyAlignment="1">
      <alignment wrapText="1"/>
    </xf>
    <xf numFmtId="0" fontId="2" fillId="0" borderId="19" xfId="0" applyFont="1" applyBorder="1" applyAlignment="1">
      <alignment vertical="center" wrapText="1"/>
    </xf>
    <xf numFmtId="0" fontId="6" fillId="0" borderId="0" xfId="0" applyFont="1" applyAlignment="1">
      <alignment horizontal="left" vertical="center"/>
    </xf>
    <xf numFmtId="0" fontId="2" fillId="0" borderId="0" xfId="0" applyFont="1" applyAlignment="1">
      <alignment horizontal="left"/>
    </xf>
    <xf numFmtId="0" fontId="5" fillId="0" borderId="0" xfId="0" applyFont="1" applyAlignment="1">
      <alignment horizontal="left" vertical="center"/>
    </xf>
    <xf numFmtId="0" fontId="2" fillId="0" borderId="19" xfId="0" applyFont="1" applyBorder="1" applyAlignment="1">
      <alignment horizontal="left" vertical="center" wrapText="1"/>
    </xf>
    <xf numFmtId="0" fontId="4" fillId="0" borderId="0" xfId="0" applyFont="1" applyAlignment="1"/>
    <xf numFmtId="0" fontId="3" fillId="0" borderId="0" xfId="0" applyFont="1" applyAlignment="1"/>
    <xf numFmtId="0" fontId="2"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left" vertical="top" wrapText="1"/>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5" fillId="0" borderId="24" xfId="0" applyFont="1" applyBorder="1" applyAlignment="1">
      <alignment horizontal="center" vertical="center" wrapText="1"/>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4" borderId="37" xfId="0" applyFont="1" applyFill="1" applyBorder="1" applyAlignment="1">
      <alignment horizontal="center" vertical="center"/>
    </xf>
    <xf numFmtId="0" fontId="6" fillId="0" borderId="6" xfId="0" applyFont="1" applyBorder="1" applyAlignment="1">
      <alignment horizontal="center" vertical="center"/>
    </xf>
    <xf numFmtId="0" fontId="6" fillId="3" borderId="38" xfId="0" applyFont="1" applyFill="1" applyBorder="1" applyAlignment="1">
      <alignment horizontal="center" vertical="center"/>
    </xf>
    <xf numFmtId="0" fontId="5" fillId="0" borderId="3" xfId="0" applyFont="1" applyBorder="1" applyAlignment="1">
      <alignment horizontal="center" vertical="center" wrapText="1"/>
    </xf>
    <xf numFmtId="0" fontId="10" fillId="0" borderId="0" xfId="0" applyFont="1" applyAlignment="1">
      <alignment horizontal="left"/>
    </xf>
    <xf numFmtId="0" fontId="21" fillId="0" borderId="0" xfId="0" applyFont="1" applyAlignment="1">
      <alignment horizontal="left"/>
    </xf>
    <xf numFmtId="0" fontId="10" fillId="0" borderId="0" xfId="0" applyFont="1">
      <alignment vertical="center"/>
    </xf>
    <xf numFmtId="0" fontId="10" fillId="0" borderId="0" xfId="0" applyFont="1" applyAlignment="1">
      <alignment wrapText="1"/>
    </xf>
    <xf numFmtId="0" fontId="2" fillId="0" borderId="0" xfId="0" applyFont="1" applyAlignment="1">
      <alignment horizontal="center" vertical="center"/>
    </xf>
    <xf numFmtId="0" fontId="6" fillId="0" borderId="0" xfId="0" applyFont="1" applyAlignment="1">
      <alignment horizontal="center" vertical="center"/>
    </xf>
    <xf numFmtId="0" fontId="17" fillId="0" borderId="0" xfId="0" applyFont="1" applyAlignment="1">
      <alignment horizontal="left"/>
    </xf>
    <xf numFmtId="0" fontId="2" fillId="0" borderId="81" xfId="0" applyFont="1" applyBorder="1">
      <alignment vertical="center"/>
    </xf>
    <xf numFmtId="0" fontId="2" fillId="0" borderId="82" xfId="0" applyFont="1" applyBorder="1">
      <alignment vertical="center"/>
    </xf>
    <xf numFmtId="0" fontId="6" fillId="0" borderId="0" xfId="0" applyFont="1" applyAlignment="1">
      <alignment horizontal="left"/>
    </xf>
    <xf numFmtId="0" fontId="6" fillId="0" borderId="6" xfId="0" applyFont="1" applyBorder="1" applyAlignment="1" applyProtection="1">
      <alignment horizontal="center" vertical="center"/>
      <protection locked="0"/>
    </xf>
    <xf numFmtId="0" fontId="3" fillId="0" borderId="0" xfId="0" applyFont="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4" borderId="77" xfId="0" applyFont="1" applyFill="1" applyBorder="1" applyAlignment="1">
      <alignment horizontal="center" vertical="center"/>
    </xf>
    <xf numFmtId="0" fontId="6" fillId="0" borderId="139" xfId="0" applyFont="1" applyBorder="1" applyAlignment="1">
      <alignment horizontal="center" vertical="center" wrapText="1"/>
    </xf>
    <xf numFmtId="0" fontId="2" fillId="0" borderId="0" xfId="0" applyFont="1" applyProtection="1">
      <alignment vertical="center"/>
      <protection locked="0"/>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18" xfId="0" applyFont="1" applyBorder="1" applyAlignment="1">
      <alignment horizontal="center" vertical="top" wrapText="1"/>
    </xf>
    <xf numFmtId="0" fontId="2" fillId="0" borderId="19" xfId="0" applyFont="1" applyBorder="1" applyAlignment="1">
      <alignment horizontal="center" vertical="center" wrapText="1"/>
    </xf>
    <xf numFmtId="0" fontId="2" fillId="0" borderId="23" xfId="0" applyFont="1" applyBorder="1" applyAlignment="1">
      <alignment horizontal="center" vertical="top" wrapText="1"/>
    </xf>
    <xf numFmtId="0" fontId="2" fillId="0" borderId="24" xfId="0" applyFont="1" applyBorder="1" applyAlignment="1">
      <alignment horizontal="center" vertical="center" wrapText="1"/>
    </xf>
    <xf numFmtId="0" fontId="2" fillId="0" borderId="28" xfId="0" applyFont="1" applyBorder="1" applyAlignment="1">
      <alignment horizontal="center" vertical="top" wrapText="1"/>
    </xf>
    <xf numFmtId="0" fontId="2" fillId="0" borderId="0" xfId="0" applyFont="1" applyAlignment="1">
      <alignment horizontal="center" vertical="center" wrapText="1"/>
    </xf>
    <xf numFmtId="0" fontId="2" fillId="0" borderId="0" xfId="0" applyFont="1" applyAlignment="1" applyProtection="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49" fontId="2" fillId="0" borderId="0" xfId="0" applyNumberFormat="1" applyFont="1" applyAlignment="1" applyProtection="1">
      <alignment vertical="center" wrapText="1"/>
      <protection locked="0"/>
    </xf>
    <xf numFmtId="0" fontId="2" fillId="0" borderId="0" xfId="0" applyFont="1" applyAlignment="1" applyProtection="1">
      <alignment vertical="center" wrapText="1"/>
      <protection locked="0"/>
    </xf>
    <xf numFmtId="14" fontId="2" fillId="0" borderId="0" xfId="0" applyNumberFormat="1" applyFont="1" applyAlignment="1" applyProtection="1">
      <alignment vertical="center" wrapText="1"/>
      <protection locked="0"/>
    </xf>
    <xf numFmtId="0" fontId="17" fillId="0" borderId="1" xfId="0" applyFont="1" applyBorder="1" applyAlignment="1">
      <alignment vertical="center" wrapText="1"/>
    </xf>
    <xf numFmtId="0" fontId="5" fillId="12" borderId="1" xfId="10" applyFont="1" applyFill="1" applyBorder="1" applyAlignment="1">
      <alignment horizontal="center" vertical="top" wrapText="1"/>
    </xf>
    <xf numFmtId="0" fontId="32" fillId="12" borderId="1" xfId="0" applyFont="1" applyFill="1" applyBorder="1" applyAlignment="1">
      <alignment horizontal="center" vertical="top" wrapText="1"/>
    </xf>
    <xf numFmtId="0" fontId="23" fillId="12" borderId="1" xfId="0" applyFont="1" applyFill="1" applyBorder="1" applyAlignment="1">
      <alignment horizontal="center" vertical="top" wrapText="1"/>
    </xf>
    <xf numFmtId="0" fontId="47" fillId="0" borderId="1" xfId="10" applyBorder="1" applyAlignment="1">
      <alignment vertical="center" wrapText="1"/>
    </xf>
    <xf numFmtId="0" fontId="47" fillId="0" borderId="1" xfId="10" applyBorder="1" applyAlignment="1">
      <alignment horizontal="center" vertical="center" wrapText="1"/>
    </xf>
    <xf numFmtId="0" fontId="32" fillId="0" borderId="1" xfId="0" applyFont="1" applyBorder="1" applyAlignment="1">
      <alignment horizontal="center" vertical="center" wrapText="1"/>
    </xf>
    <xf numFmtId="14" fontId="32" fillId="0" borderId="1" xfId="0" applyNumberFormat="1" applyFont="1" applyBorder="1" applyAlignment="1">
      <alignment horizontal="center" vertical="center" wrapText="1"/>
    </xf>
    <xf numFmtId="14" fontId="32" fillId="0" borderId="1" xfId="0" applyNumberFormat="1" applyFont="1" applyBorder="1" applyAlignment="1">
      <alignment vertical="center" wrapText="1"/>
    </xf>
    <xf numFmtId="0" fontId="32" fillId="0" borderId="1" xfId="0" applyFont="1" applyBorder="1" applyAlignment="1">
      <alignment vertical="center" wrapText="1"/>
    </xf>
    <xf numFmtId="0" fontId="17" fillId="0" borderId="1" xfId="0" applyFont="1" applyBorder="1" applyAlignment="1">
      <alignment vertical="top" wrapText="1"/>
    </xf>
    <xf numFmtId="0" fontId="47" fillId="5" borderId="1" xfId="10" applyFill="1" applyBorder="1" applyAlignment="1">
      <alignment vertical="center" wrapText="1"/>
    </xf>
    <xf numFmtId="0" fontId="47" fillId="5" borderId="1" xfId="10" applyFill="1" applyBorder="1" applyAlignment="1">
      <alignment horizontal="center" vertical="center" wrapText="1"/>
    </xf>
    <xf numFmtId="0" fontId="36" fillId="0" borderId="0" xfId="0" applyFont="1" applyAlignment="1" applyProtection="1">
      <alignment vertical="center" wrapText="1"/>
      <protection locked="0"/>
    </xf>
    <xf numFmtId="0" fontId="4" fillId="0" borderId="0" xfId="0" applyFont="1" applyAlignment="1" applyProtection="1">
      <alignment horizontal="left"/>
      <protection locked="0"/>
    </xf>
    <xf numFmtId="0" fontId="2" fillId="0" borderId="0" xfId="0" applyFont="1" applyAlignment="1" applyProtection="1">
      <alignment horizontal="left"/>
      <protection locked="0"/>
    </xf>
    <xf numFmtId="0" fontId="52" fillId="13" borderId="0" xfId="0" applyFont="1" applyFill="1" applyProtection="1">
      <alignment vertical="center"/>
      <protection locked="0"/>
    </xf>
    <xf numFmtId="0" fontId="52" fillId="0" borderId="0" xfId="0" applyFont="1" applyProtection="1">
      <alignment vertical="center"/>
      <protection locked="0"/>
    </xf>
    <xf numFmtId="0" fontId="4" fillId="0" borderId="0" xfId="0" applyFont="1" applyAlignment="1" applyProtection="1">
      <protection locked="0"/>
    </xf>
    <xf numFmtId="0" fontId="3" fillId="0" borderId="0" xfId="0" applyFont="1" applyProtection="1">
      <alignment vertical="center"/>
      <protection locked="0"/>
    </xf>
    <xf numFmtId="0" fontId="2" fillId="0" borderId="0" xfId="0" applyFont="1" applyAlignment="1" applyProtection="1">
      <alignment horizontal="left" vertical="top"/>
      <protection locked="0"/>
    </xf>
    <xf numFmtId="0" fontId="2" fillId="0" borderId="0" xfId="0" applyFont="1" applyAlignment="1">
      <alignment horizontal="right" vertical="center"/>
    </xf>
    <xf numFmtId="0" fontId="2" fillId="0" borderId="0" xfId="0" applyFont="1" applyAlignment="1" applyProtection="1">
      <alignment horizontal="center" vertical="center" wrapText="1"/>
      <protection locked="0"/>
    </xf>
    <xf numFmtId="0" fontId="17" fillId="0" borderId="0" xfId="0" applyFont="1" applyFill="1" applyAlignment="1">
      <alignment horizontal="left"/>
    </xf>
    <xf numFmtId="0" fontId="2" fillId="0" borderId="0" xfId="0" applyFont="1" applyFill="1" applyAlignment="1">
      <alignment horizontal="left"/>
    </xf>
    <xf numFmtId="49" fontId="61" fillId="10" borderId="28" xfId="0" applyNumberFormat="1" applyFont="1" applyFill="1" applyBorder="1" applyAlignment="1" applyProtection="1">
      <alignment vertical="top" wrapText="1"/>
      <protection locked="0"/>
    </xf>
    <xf numFmtId="49" fontId="61" fillId="5" borderId="66" xfId="0" applyNumberFormat="1" applyFont="1" applyFill="1" applyBorder="1" applyAlignment="1" applyProtection="1">
      <alignment horizontal="center" vertical="top" wrapText="1"/>
      <protection locked="0"/>
    </xf>
    <xf numFmtId="49" fontId="61" fillId="10" borderId="0" xfId="0" applyNumberFormat="1" applyFont="1" applyFill="1" applyAlignment="1" applyProtection="1">
      <alignment horizontal="center" vertical="top" wrapText="1"/>
      <protection locked="0"/>
    </xf>
    <xf numFmtId="49" fontId="61" fillId="10" borderId="10" xfId="0" applyNumberFormat="1" applyFont="1" applyFill="1" applyBorder="1" applyAlignment="1" applyProtection="1">
      <alignment horizontal="center" vertical="top" wrapText="1"/>
      <protection locked="0"/>
    </xf>
    <xf numFmtId="49" fontId="61" fillId="10" borderId="66" xfId="0" applyNumberFormat="1" applyFont="1" applyFill="1" applyBorder="1" applyAlignment="1" applyProtection="1">
      <alignment vertical="top" wrapText="1"/>
      <protection locked="0"/>
    </xf>
    <xf numFmtId="0" fontId="61" fillId="5" borderId="66" xfId="0" applyFont="1" applyFill="1" applyBorder="1" applyAlignment="1" applyProtection="1">
      <alignment horizontal="center" vertical="top" wrapText="1"/>
      <protection locked="0"/>
    </xf>
    <xf numFmtId="14" fontId="61" fillId="5" borderId="66" xfId="0" applyNumberFormat="1" applyFont="1" applyFill="1" applyBorder="1" applyAlignment="1" applyProtection="1">
      <alignment vertical="top" wrapText="1"/>
      <protection locked="0"/>
    </xf>
    <xf numFmtId="0" fontId="61" fillId="10" borderId="66" xfId="0" applyFont="1" applyFill="1" applyBorder="1" applyAlignment="1" applyProtection="1">
      <alignment vertical="top" wrapText="1"/>
      <protection locked="0"/>
    </xf>
    <xf numFmtId="0" fontId="61" fillId="5" borderId="66" xfId="0" applyFont="1" applyFill="1" applyBorder="1" applyAlignment="1" applyProtection="1">
      <alignment vertical="top" wrapText="1"/>
      <protection locked="0"/>
    </xf>
    <xf numFmtId="0" fontId="61" fillId="5" borderId="9" xfId="0" applyFont="1" applyFill="1" applyBorder="1" applyAlignment="1" applyProtection="1">
      <alignment vertical="top" wrapText="1"/>
      <protection locked="0"/>
    </xf>
    <xf numFmtId="0" fontId="61" fillId="10" borderId="67" xfId="0" applyFont="1" applyFill="1" applyBorder="1" applyAlignment="1" applyProtection="1">
      <alignment vertical="top" wrapText="1"/>
      <protection locked="0"/>
    </xf>
    <xf numFmtId="0" fontId="61" fillId="0" borderId="0" xfId="0" applyFont="1" applyAlignment="1" applyProtection="1">
      <alignment horizontal="center" vertical="center" wrapText="1"/>
      <protection locked="0"/>
    </xf>
    <xf numFmtId="49" fontId="61" fillId="10" borderId="75" xfId="0" applyNumberFormat="1" applyFont="1" applyFill="1" applyBorder="1" applyAlignment="1" applyProtection="1">
      <alignment vertical="top" wrapText="1"/>
      <protection locked="0"/>
    </xf>
    <xf numFmtId="0" fontId="61" fillId="5" borderId="39" xfId="0" applyFont="1" applyFill="1" applyBorder="1" applyAlignment="1" applyProtection="1">
      <alignment horizontal="center" vertical="top" wrapText="1"/>
      <protection locked="0"/>
    </xf>
    <xf numFmtId="0" fontId="61" fillId="10" borderId="39" xfId="0" applyFont="1" applyFill="1" applyBorder="1" applyAlignment="1" applyProtection="1">
      <alignment horizontal="center" vertical="top" wrapText="1"/>
      <protection locked="0"/>
    </xf>
    <xf numFmtId="0" fontId="61" fillId="5" borderId="123" xfId="0" applyFont="1" applyFill="1" applyBorder="1" applyAlignment="1" applyProtection="1">
      <alignment horizontal="center" vertical="top" wrapText="1"/>
      <protection locked="0"/>
    </xf>
    <xf numFmtId="0" fontId="61" fillId="10" borderId="123" xfId="0" applyFont="1" applyFill="1" applyBorder="1" applyAlignment="1" applyProtection="1">
      <alignment horizontal="center" vertical="top" wrapText="1"/>
      <protection locked="0"/>
    </xf>
    <xf numFmtId="0" fontId="61" fillId="10" borderId="123" xfId="0" applyFont="1" applyFill="1" applyBorder="1" applyAlignment="1">
      <alignment horizontal="center" vertical="top" wrapText="1"/>
    </xf>
    <xf numFmtId="14" fontId="61" fillId="5" borderId="39" xfId="0" applyNumberFormat="1" applyFont="1" applyFill="1" applyBorder="1" applyAlignment="1" applyProtection="1">
      <alignment horizontal="center" vertical="top" wrapText="1"/>
      <protection locked="0"/>
    </xf>
    <xf numFmtId="49" fontId="61" fillId="5" borderId="123" xfId="0" applyNumberFormat="1" applyFont="1" applyFill="1" applyBorder="1" applyAlignment="1" applyProtection="1">
      <alignment horizontal="center" vertical="top" wrapText="1"/>
      <protection locked="0"/>
    </xf>
    <xf numFmtId="0" fontId="61" fillId="5" borderId="7" xfId="0" applyFont="1" applyFill="1" applyBorder="1" applyAlignment="1" applyProtection="1">
      <alignment horizontal="center" vertical="top" wrapText="1"/>
      <protection locked="0"/>
    </xf>
    <xf numFmtId="0" fontId="61" fillId="10" borderId="62" xfId="0" applyFont="1" applyFill="1" applyBorder="1" applyAlignment="1" applyProtection="1">
      <alignment horizontal="center" vertical="top" wrapText="1"/>
      <protection locked="0"/>
    </xf>
    <xf numFmtId="0" fontId="61" fillId="10" borderId="4" xfId="0" applyFont="1" applyFill="1" applyBorder="1" applyAlignment="1" applyProtection="1">
      <alignment horizontal="center" vertical="top" wrapText="1"/>
      <protection locked="0"/>
    </xf>
    <xf numFmtId="14" fontId="61" fillId="10" borderId="68" xfId="0" applyNumberFormat="1" applyFont="1" applyFill="1" applyBorder="1" applyAlignment="1" applyProtection="1">
      <alignment horizontal="center" vertical="top" wrapText="1"/>
      <protection locked="0"/>
    </xf>
    <xf numFmtId="0" fontId="61" fillId="5" borderId="4" xfId="0" applyFont="1" applyFill="1" applyBorder="1" applyAlignment="1" applyProtection="1">
      <alignment horizontal="center" vertical="top" wrapText="1"/>
      <protection locked="0"/>
    </xf>
    <xf numFmtId="0" fontId="61" fillId="5" borderId="1" xfId="0" applyFont="1" applyFill="1" applyBorder="1" applyAlignment="1" applyProtection="1">
      <alignment vertical="top" wrapText="1"/>
      <protection locked="0"/>
    </xf>
    <xf numFmtId="0" fontId="61" fillId="5" borderId="68" xfId="0" applyFont="1" applyFill="1" applyBorder="1" applyAlignment="1" applyProtection="1">
      <alignment vertical="top" wrapText="1"/>
      <protection locked="0"/>
    </xf>
    <xf numFmtId="49" fontId="61" fillId="10" borderId="13" xfId="0" applyNumberFormat="1" applyFont="1" applyFill="1" applyBorder="1" applyAlignment="1" applyProtection="1">
      <alignment horizontal="center" vertical="center" wrapText="1"/>
      <protection locked="0"/>
    </xf>
    <xf numFmtId="0" fontId="61" fillId="5" borderId="1" xfId="0" applyFont="1" applyFill="1" applyBorder="1" applyAlignment="1" applyProtection="1">
      <alignment horizontal="center" vertical="center" wrapText="1"/>
      <protection locked="0"/>
    </xf>
    <xf numFmtId="0" fontId="61" fillId="10" borderId="1" xfId="0" applyFont="1" applyFill="1" applyBorder="1" applyAlignment="1" applyProtection="1">
      <alignment horizontal="center" vertical="center" wrapText="1"/>
      <protection locked="0"/>
    </xf>
    <xf numFmtId="0" fontId="61" fillId="10" borderId="1" xfId="0" applyFont="1" applyFill="1" applyBorder="1" applyAlignment="1">
      <alignment horizontal="center" vertical="center" wrapText="1"/>
    </xf>
    <xf numFmtId="14" fontId="61" fillId="5" borderId="1" xfId="0" applyNumberFormat="1" applyFont="1" applyFill="1" applyBorder="1" applyAlignment="1" applyProtection="1">
      <alignment horizontal="center" vertical="center" wrapText="1"/>
      <protection locked="0"/>
    </xf>
    <xf numFmtId="49" fontId="61" fillId="5" borderId="1" xfId="0" applyNumberFormat="1" applyFont="1" applyFill="1" applyBorder="1" applyAlignment="1" applyProtection="1">
      <alignment horizontal="center" vertical="center" wrapText="1"/>
      <protection locked="0"/>
    </xf>
    <xf numFmtId="0" fontId="61" fillId="5" borderId="38" xfId="0" applyFont="1" applyFill="1" applyBorder="1" applyAlignment="1" applyProtection="1">
      <alignment horizontal="center" vertical="center" wrapText="1"/>
      <protection locked="0"/>
    </xf>
    <xf numFmtId="0" fontId="61" fillId="10" borderId="14" xfId="0" applyFont="1" applyFill="1" applyBorder="1" applyAlignment="1" applyProtection="1">
      <alignment horizontal="center" vertical="center" wrapText="1"/>
      <protection locked="0"/>
    </xf>
    <xf numFmtId="0" fontId="61" fillId="10" borderId="38" xfId="0" applyFont="1" applyFill="1" applyBorder="1" applyAlignment="1" applyProtection="1">
      <alignment horizontal="center" vertical="center" wrapText="1"/>
      <protection locked="0"/>
    </xf>
    <xf numFmtId="14" fontId="61" fillId="10" borderId="14" xfId="0" applyNumberFormat="1" applyFont="1" applyFill="1" applyBorder="1" applyAlignment="1" applyProtection="1">
      <alignment horizontal="center" vertical="center" wrapText="1"/>
      <protection locked="0"/>
    </xf>
    <xf numFmtId="0" fontId="61" fillId="5" borderId="37" xfId="0" applyFont="1" applyFill="1" applyBorder="1" applyAlignment="1" applyProtection="1">
      <alignment horizontal="center" vertical="center" wrapText="1"/>
      <protection locked="0"/>
    </xf>
    <xf numFmtId="0" fontId="61" fillId="5" borderId="8" xfId="0" applyFont="1" applyFill="1" applyBorder="1" applyAlignment="1" applyProtection="1">
      <alignment horizontal="center" vertical="center" wrapText="1"/>
      <protection locked="0"/>
    </xf>
    <xf numFmtId="0" fontId="61" fillId="5" borderId="14" xfId="0" applyFont="1" applyFill="1" applyBorder="1" applyAlignment="1" applyProtection="1">
      <alignment horizontal="center" vertical="center" wrapText="1"/>
      <protection locked="0"/>
    </xf>
    <xf numFmtId="49" fontId="2" fillId="11" borderId="142" xfId="0" quotePrefix="1" applyNumberFormat="1" applyFont="1" applyFill="1" applyBorder="1" applyAlignment="1" applyProtection="1">
      <alignment horizontal="center" vertical="center" wrapText="1"/>
      <protection locked="0"/>
    </xf>
    <xf numFmtId="0" fontId="2" fillId="11" borderId="123" xfId="0" applyFont="1" applyFill="1" applyBorder="1" applyAlignment="1" applyProtection="1">
      <alignment vertical="center" wrapText="1"/>
      <protection locked="0"/>
    </xf>
    <xf numFmtId="0" fontId="2" fillId="11" borderId="123" xfId="0" quotePrefix="1" applyFont="1" applyFill="1" applyBorder="1" applyAlignment="1" applyProtection="1">
      <alignment horizontal="left" vertical="center" wrapText="1"/>
      <protection locked="0"/>
    </xf>
    <xf numFmtId="0" fontId="2" fillId="11" borderId="123" xfId="0" applyFont="1" applyFill="1" applyBorder="1" applyAlignment="1">
      <alignment horizontal="center" vertical="center" wrapText="1"/>
    </xf>
    <xf numFmtId="0" fontId="2" fillId="11" borderId="123" xfId="0" applyFont="1" applyFill="1" applyBorder="1" applyAlignment="1" applyProtection="1">
      <alignment horizontal="center" vertical="center" wrapText="1"/>
      <protection locked="0"/>
    </xf>
    <xf numFmtId="0" fontId="2" fillId="11" borderId="123" xfId="0" applyFont="1" applyFill="1" applyBorder="1" applyAlignment="1">
      <alignment vertical="center" wrapText="1"/>
    </xf>
    <xf numFmtId="14" fontId="2" fillId="11" borderId="123" xfId="0" applyNumberFormat="1" applyFont="1" applyFill="1" applyBorder="1" applyAlignment="1" applyProtection="1">
      <alignment horizontal="center" vertical="center" wrapText="1"/>
      <protection locked="0"/>
    </xf>
    <xf numFmtId="49" fontId="2" fillId="11" borderId="123" xfId="0" quotePrefix="1" applyNumberFormat="1" applyFont="1" applyFill="1" applyBorder="1" applyAlignment="1" applyProtection="1">
      <alignment vertical="center" wrapText="1"/>
      <protection locked="0"/>
    </xf>
    <xf numFmtId="170" fontId="38" fillId="11" borderId="123" xfId="11" applyFont="1" applyFill="1" applyBorder="1" applyProtection="1">
      <alignment vertical="center" wrapText="1"/>
      <protection locked="0"/>
    </xf>
    <xf numFmtId="0" fontId="2" fillId="11" borderId="68" xfId="0" applyFont="1" applyFill="1" applyBorder="1" applyAlignment="1" applyProtection="1">
      <alignment vertical="center" wrapText="1"/>
      <protection locked="0"/>
    </xf>
    <xf numFmtId="0" fontId="2" fillId="11" borderId="3" xfId="0" applyFont="1" applyFill="1" applyBorder="1" applyAlignment="1" applyProtection="1">
      <alignment horizontal="center" vertical="center" wrapText="1"/>
      <protection locked="0"/>
    </xf>
    <xf numFmtId="0" fontId="2" fillId="11" borderId="1" xfId="0" quotePrefix="1" applyFont="1" applyFill="1" applyBorder="1" applyAlignment="1" applyProtection="1">
      <alignment horizontal="center" vertical="center" wrapText="1"/>
      <protection locked="0"/>
    </xf>
    <xf numFmtId="166" fontId="2" fillId="11" borderId="123" xfId="0" applyNumberFormat="1" applyFont="1" applyFill="1" applyBorder="1" applyAlignment="1" applyProtection="1">
      <alignment horizontal="center" vertical="center" wrapText="1"/>
      <protection locked="0"/>
    </xf>
    <xf numFmtId="166" fontId="2" fillId="11" borderId="2" xfId="0" applyNumberFormat="1" applyFont="1" applyFill="1" applyBorder="1" applyAlignment="1" applyProtection="1">
      <alignment horizontal="center" vertical="center" wrapText="1"/>
      <protection locked="0"/>
    </xf>
    <xf numFmtId="0" fontId="61" fillId="0" borderId="0" xfId="0" applyFont="1" applyAlignment="1" applyProtection="1">
      <alignment vertical="center" wrapText="1"/>
      <protection locked="0"/>
    </xf>
    <xf numFmtId="171" fontId="61" fillId="0" borderId="142" xfId="0" quotePrefix="1" applyNumberFormat="1" applyFont="1" applyBorder="1" applyAlignment="1" applyProtection="1">
      <alignment horizontal="center" vertical="center" wrapText="1"/>
      <protection locked="0"/>
    </xf>
    <xf numFmtId="0" fontId="61" fillId="0" borderId="123" xfId="0" applyFont="1" applyBorder="1" applyAlignment="1" applyProtection="1">
      <alignment vertical="center" wrapText="1"/>
      <protection locked="0"/>
    </xf>
    <xf numFmtId="0" fontId="61" fillId="0" borderId="123" xfId="0" quotePrefix="1" applyFont="1" applyBorder="1" applyAlignment="1" applyProtection="1">
      <alignment horizontal="left" vertical="center" wrapText="1"/>
      <protection locked="0"/>
    </xf>
    <xf numFmtId="0" fontId="64" fillId="10" borderId="2" xfId="0" applyFont="1" applyFill="1" applyBorder="1" applyAlignment="1">
      <alignment horizontal="center" vertical="center"/>
    </xf>
    <xf numFmtId="0" fontId="64" fillId="10" borderId="37" xfId="0" applyFont="1" applyFill="1" applyBorder="1" applyAlignment="1">
      <alignment horizontal="center" vertical="center"/>
    </xf>
    <xf numFmtId="0" fontId="64" fillId="10" borderId="4" xfId="0" applyFont="1" applyFill="1" applyBorder="1" applyAlignment="1" applyProtection="1">
      <alignment horizontal="center" vertical="center"/>
      <protection locked="0"/>
    </xf>
    <xf numFmtId="0" fontId="61" fillId="0" borderId="123" xfId="0" applyFont="1" applyBorder="1" applyAlignment="1">
      <alignment vertical="center" wrapText="1"/>
    </xf>
    <xf numFmtId="0" fontId="61" fillId="0" borderId="123" xfId="0" applyFont="1" applyBorder="1" applyAlignment="1" applyProtection="1">
      <alignment horizontal="center" vertical="center" wrapText="1"/>
      <protection locked="0"/>
    </xf>
    <xf numFmtId="165" fontId="61" fillId="0" borderId="123" xfId="0" applyNumberFormat="1" applyFont="1" applyBorder="1" applyAlignment="1" applyProtection="1">
      <alignment horizontal="center" vertical="center" wrapText="1"/>
      <protection locked="0"/>
    </xf>
    <xf numFmtId="0" fontId="61" fillId="0" borderId="123" xfId="0" applyFont="1" applyBorder="1" applyAlignment="1">
      <alignment horizontal="center" vertical="center" wrapText="1"/>
    </xf>
    <xf numFmtId="0" fontId="61" fillId="0" borderId="123" xfId="0" applyFont="1" applyBorder="1" applyAlignment="1" applyProtection="1">
      <alignment horizontal="left" vertical="center" wrapText="1"/>
      <protection locked="0"/>
    </xf>
    <xf numFmtId="14" fontId="61" fillId="0" borderId="14" xfId="0" applyNumberFormat="1" applyFont="1" applyBorder="1" applyAlignment="1" applyProtection="1">
      <alignment horizontal="center" vertical="center" wrapText="1"/>
      <protection locked="0"/>
    </xf>
    <xf numFmtId="0" fontId="61" fillId="0" borderId="4" xfId="0" applyFont="1" applyBorder="1" applyAlignment="1" applyProtection="1">
      <alignment horizontal="center" vertical="center" wrapText="1"/>
      <protection locked="0"/>
    </xf>
    <xf numFmtId="0" fontId="61" fillId="0" borderId="2" xfId="0" applyFont="1" applyBorder="1" applyAlignment="1" applyProtection="1">
      <alignment horizontal="center" vertical="center" wrapText="1"/>
      <protection locked="0"/>
    </xf>
    <xf numFmtId="0" fontId="61" fillId="0" borderId="68" xfId="0" applyFont="1" applyBorder="1" applyAlignment="1" applyProtection="1">
      <alignment vertical="center" wrapText="1"/>
      <protection locked="0"/>
    </xf>
    <xf numFmtId="0" fontId="61" fillId="10" borderId="2" xfId="0" applyFont="1" applyFill="1" applyBorder="1" applyAlignment="1">
      <alignment horizontal="center" vertical="center" wrapText="1"/>
    </xf>
    <xf numFmtId="14" fontId="61" fillId="0" borderId="123" xfId="0" applyNumberFormat="1" applyFont="1" applyBorder="1" applyAlignment="1" applyProtection="1">
      <alignment horizontal="center" vertical="center" wrapText="1"/>
      <protection locked="0"/>
    </xf>
    <xf numFmtId="49" fontId="61" fillId="0" borderId="123" xfId="0" quotePrefix="1" applyNumberFormat="1" applyFont="1" applyBorder="1" applyAlignment="1" applyProtection="1">
      <alignment vertical="center" wrapText="1"/>
      <protection locked="0"/>
    </xf>
    <xf numFmtId="14" fontId="61" fillId="0" borderId="123" xfId="0" applyNumberFormat="1" applyFont="1" applyBorder="1" applyAlignment="1" applyProtection="1">
      <alignment vertical="center" wrapText="1"/>
      <protection locked="0"/>
    </xf>
    <xf numFmtId="14" fontId="61" fillId="0" borderId="68" xfId="0" applyNumberFormat="1" applyFont="1" applyBorder="1" applyAlignment="1" applyProtection="1">
      <alignment horizontal="center" vertical="center" wrapText="1"/>
      <protection locked="0"/>
    </xf>
    <xf numFmtId="0" fontId="61" fillId="0" borderId="3" xfId="0" applyFont="1" applyBorder="1" applyAlignment="1" applyProtection="1">
      <alignment horizontal="center" vertical="center" wrapText="1"/>
      <protection locked="0"/>
    </xf>
    <xf numFmtId="0" fontId="61" fillId="10" borderId="4" xfId="0" applyFont="1" applyFill="1" applyBorder="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49" fontId="61" fillId="0" borderId="123" xfId="0" applyNumberFormat="1" applyFont="1" applyBorder="1" applyAlignment="1" applyProtection="1">
      <alignment vertical="center" wrapText="1"/>
      <protection locked="0"/>
    </xf>
    <xf numFmtId="0" fontId="61" fillId="0" borderId="123" xfId="0" applyNumberFormat="1" applyFont="1" applyBorder="1" applyAlignment="1" applyProtection="1">
      <alignment vertical="center" wrapText="1"/>
      <protection locked="0"/>
    </xf>
    <xf numFmtId="0" fontId="17" fillId="5" borderId="1" xfId="0" applyFont="1" applyFill="1" applyBorder="1" applyAlignment="1">
      <alignment vertical="center" wrapText="1"/>
    </xf>
    <xf numFmtId="0" fontId="5" fillId="0" borderId="56" xfId="0" applyFont="1" applyBorder="1" applyAlignment="1">
      <alignment vertical="center" wrapText="1"/>
    </xf>
    <xf numFmtId="0" fontId="5" fillId="0" borderId="53" xfId="0" applyFont="1" applyBorder="1" applyAlignment="1">
      <alignment vertical="center" wrapText="1"/>
    </xf>
    <xf numFmtId="0" fontId="5" fillId="0" borderId="71" xfId="0" applyFont="1" applyBorder="1" applyAlignment="1">
      <alignment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4" xfId="0" applyFont="1" applyBorder="1" applyAlignment="1">
      <alignment horizontal="center" vertical="center"/>
    </xf>
    <xf numFmtId="0" fontId="2" fillId="0" borderId="63" xfId="0" applyFont="1" applyBorder="1" applyAlignment="1">
      <alignment horizontal="center" vertical="center"/>
    </xf>
    <xf numFmtId="0" fontId="5" fillId="0" borderId="31"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24" xfId="0" applyFont="1" applyBorder="1" applyAlignment="1">
      <alignment horizontal="center" vertical="center" wrapText="1"/>
    </xf>
    <xf numFmtId="0" fontId="5" fillId="0" borderId="24" xfId="0" applyFont="1" applyBorder="1" applyAlignment="1" applyProtection="1">
      <alignment horizontal="center" vertical="center" shrinkToFit="1"/>
      <protection locked="0"/>
    </xf>
    <xf numFmtId="0" fontId="27" fillId="0" borderId="2" xfId="0" applyFont="1" applyBorder="1" applyAlignment="1">
      <alignment horizontal="right" vertical="center" wrapText="1"/>
    </xf>
    <xf numFmtId="0" fontId="27" fillId="0" borderId="3" xfId="0" applyFont="1" applyBorder="1" applyAlignment="1">
      <alignment horizontal="right" vertical="center" wrapText="1"/>
    </xf>
    <xf numFmtId="0" fontId="27" fillId="0" borderId="10" xfId="0" applyFont="1" applyBorder="1" applyAlignment="1">
      <alignment horizontal="right" vertical="center" wrapText="1"/>
    </xf>
    <xf numFmtId="0" fontId="27" fillId="0" borderId="0" xfId="0" applyFont="1" applyAlignment="1">
      <alignment horizontal="right" vertical="center" wrapText="1"/>
    </xf>
    <xf numFmtId="0" fontId="27" fillId="0" borderId="5" xfId="0" applyFont="1" applyBorder="1" applyAlignment="1">
      <alignment horizontal="right" vertical="center" wrapText="1"/>
    </xf>
    <xf numFmtId="0" fontId="27" fillId="0" borderId="6" xfId="0" applyFont="1" applyBorder="1" applyAlignment="1">
      <alignment horizontal="righ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2" borderId="4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0" xfId="0" applyFont="1" applyAlignment="1">
      <alignment horizontal="left" vertical="top" wrapText="1"/>
    </xf>
    <xf numFmtId="0" fontId="5" fillId="0" borderId="29"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9" xfId="0" applyFont="1" applyBorder="1" applyAlignment="1" applyProtection="1">
      <alignment horizontal="center" vertical="center" wrapText="1"/>
    </xf>
    <xf numFmtId="0" fontId="5" fillId="0" borderId="29"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36"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61"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5" fillId="0" borderId="61"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61" xfId="0" applyFont="1" applyBorder="1" applyAlignment="1">
      <alignment horizontal="center" vertical="center" wrapText="1"/>
    </xf>
    <xf numFmtId="0" fontId="5" fillId="0" borderId="114" xfId="0" applyFont="1" applyBorder="1" applyAlignment="1">
      <alignment vertical="center" wrapText="1"/>
    </xf>
    <xf numFmtId="0" fontId="5" fillId="0" borderId="115" xfId="0" applyFont="1" applyBorder="1" applyAlignment="1">
      <alignment vertical="center" wrapText="1"/>
    </xf>
    <xf numFmtId="0" fontId="5" fillId="0" borderId="116" xfId="0" applyFont="1" applyBorder="1" applyAlignment="1">
      <alignment vertical="center" wrapText="1"/>
    </xf>
    <xf numFmtId="0" fontId="5" fillId="0" borderId="8" xfId="0" applyFont="1" applyBorder="1" applyAlignment="1">
      <alignment vertical="center" wrapText="1"/>
    </xf>
    <xf numFmtId="0" fontId="5" fillId="0" borderId="37" xfId="0" applyFont="1" applyBorder="1" applyAlignment="1">
      <alignment vertical="center" wrapText="1"/>
    </xf>
    <xf numFmtId="0" fontId="5" fillId="0" borderId="72" xfId="0" applyFont="1" applyBorder="1" applyAlignment="1">
      <alignment vertical="center" wrapText="1"/>
    </xf>
    <xf numFmtId="0" fontId="5" fillId="0" borderId="111" xfId="0" applyFont="1" applyBorder="1" applyAlignment="1">
      <alignment vertical="center" wrapText="1"/>
    </xf>
    <xf numFmtId="0" fontId="5" fillId="0" borderId="112" xfId="0" applyFont="1" applyBorder="1" applyAlignment="1">
      <alignment vertical="center" wrapText="1"/>
    </xf>
    <xf numFmtId="0" fontId="5" fillId="0" borderId="113" xfId="0" applyFont="1" applyBorder="1" applyAlignment="1">
      <alignment vertical="center" wrapText="1"/>
    </xf>
    <xf numFmtId="0" fontId="11" fillId="2" borderId="47"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5" fillId="0" borderId="24" xfId="0" applyFont="1" applyBorder="1" applyAlignment="1">
      <alignment horizontal="left" vertical="top" wrapText="1"/>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3" xfId="0" applyFont="1" applyFill="1" applyBorder="1" applyAlignment="1" applyProtection="1">
      <alignment horizontal="center" vertical="center" wrapText="1"/>
    </xf>
    <xf numFmtId="0" fontId="5" fillId="2" borderId="24" xfId="0" applyFont="1" applyFill="1" applyBorder="1" applyAlignment="1" applyProtection="1">
      <alignment horizontal="center" vertical="center" wrapText="1"/>
    </xf>
    <xf numFmtId="0" fontId="5" fillId="2" borderId="25"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5" fillId="2" borderId="0" xfId="0" applyFont="1" applyFill="1" applyAlignment="1" applyProtection="1">
      <alignment horizontal="center" vertical="center" wrapText="1"/>
    </xf>
    <xf numFmtId="0" fontId="5" fillId="2" borderId="9"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2" xfId="0" applyFont="1" applyFill="1" applyBorder="1" applyAlignment="1" applyProtection="1">
      <alignment horizontal="center" vertical="center" wrapText="1"/>
    </xf>
    <xf numFmtId="0" fontId="5" fillId="2" borderId="27" xfId="0" applyFont="1" applyFill="1" applyBorder="1" applyAlignment="1" applyProtection="1">
      <alignment horizontal="center" vertical="center" wrapText="1"/>
    </xf>
    <xf numFmtId="0" fontId="5" fillId="2" borderId="34" xfId="0" applyFont="1" applyFill="1" applyBorder="1" applyAlignment="1" applyProtection="1">
      <alignment horizontal="center" vertical="center" wrapText="1"/>
    </xf>
    <xf numFmtId="0" fontId="5" fillId="2" borderId="48" xfId="0" applyFont="1" applyFill="1" applyBorder="1" applyAlignment="1" applyProtection="1">
      <alignment horizontal="center" vertical="center" wrapText="1"/>
    </xf>
    <xf numFmtId="0" fontId="5" fillId="2" borderId="35" xfId="0" applyFont="1" applyFill="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21"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19"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2" xfId="0" applyFont="1" applyBorder="1" applyAlignment="1" applyProtection="1">
      <alignment horizontal="left" vertical="center" wrapText="1"/>
      <protection locked="0"/>
    </xf>
    <xf numFmtId="0" fontId="2" fillId="7" borderId="11" xfId="0" applyFont="1" applyFill="1" applyBorder="1" applyAlignment="1">
      <alignment horizontal="center" vertical="center"/>
    </xf>
    <xf numFmtId="0" fontId="2" fillId="7" borderId="16" xfId="0" applyFont="1" applyFill="1" applyBorder="1" applyAlignment="1">
      <alignment horizontal="center" vertical="center"/>
    </xf>
    <xf numFmtId="0" fontId="2" fillId="7" borderId="12" xfId="0" applyFont="1" applyFill="1" applyBorder="1" applyAlignment="1">
      <alignment horizontal="center" vertical="center"/>
    </xf>
    <xf numFmtId="0" fontId="2" fillId="7" borderId="17" xfId="0" applyFont="1" applyFill="1" applyBorder="1" applyAlignment="1">
      <alignment horizontal="center" vertical="center"/>
    </xf>
    <xf numFmtId="0" fontId="2" fillId="2" borderId="133" xfId="0" applyFont="1" applyFill="1" applyBorder="1" applyAlignment="1">
      <alignment horizontal="center" vertical="center" wrapText="1"/>
    </xf>
    <xf numFmtId="0" fontId="2" fillId="2" borderId="134" xfId="0" applyFont="1" applyFill="1" applyBorder="1" applyAlignment="1">
      <alignment horizontal="center" vertical="center"/>
    </xf>
    <xf numFmtId="0" fontId="2" fillId="2" borderId="136" xfId="0" applyFont="1" applyFill="1" applyBorder="1" applyAlignment="1">
      <alignment horizontal="center" vertical="center"/>
    </xf>
    <xf numFmtId="0" fontId="2" fillId="2" borderId="76" xfId="0" applyFont="1" applyFill="1" applyBorder="1" applyAlignment="1">
      <alignment horizontal="center" vertical="center"/>
    </xf>
    <xf numFmtId="0" fontId="2" fillId="0" borderId="13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14"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top" wrapText="1"/>
    </xf>
    <xf numFmtId="0" fontId="2" fillId="0" borderId="0" xfId="0" applyFont="1" applyAlignment="1">
      <alignment horizontal="left" vertical="top"/>
    </xf>
    <xf numFmtId="0" fontId="3" fillId="2" borderId="0" xfId="0" applyFont="1" applyFill="1" applyAlignment="1">
      <alignment horizontal="center" vertical="center"/>
    </xf>
    <xf numFmtId="0" fontId="2" fillId="0" borderId="0" xfId="0" applyFont="1" applyAlignment="1">
      <alignment horizontal="left" vertical="top" wrapText="1"/>
    </xf>
    <xf numFmtId="0" fontId="2" fillId="7" borderId="40" xfId="0" applyFont="1" applyFill="1" applyBorder="1" applyAlignment="1">
      <alignment horizontal="center" vertical="center"/>
    </xf>
    <xf numFmtId="0" fontId="2" fillId="7" borderId="15" xfId="0" applyFont="1" applyFill="1" applyBorder="1" applyAlignment="1">
      <alignment horizontal="center" vertical="center"/>
    </xf>
    <xf numFmtId="0" fontId="5" fillId="0" borderId="18"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 fillId="6" borderId="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2" borderId="75" xfId="0" applyFont="1" applyFill="1" applyBorder="1" applyAlignment="1">
      <alignment horizontal="center" vertical="center" wrapText="1"/>
    </xf>
    <xf numFmtId="0" fontId="2" fillId="2" borderId="39" xfId="0" applyFont="1" applyFill="1" applyBorder="1" applyAlignment="1">
      <alignment horizontal="center" vertical="center"/>
    </xf>
    <xf numFmtId="0" fontId="2" fillId="0" borderId="39" xfId="0" applyFont="1" applyBorder="1" applyAlignment="1" applyProtection="1">
      <alignment horizontal="center" vertical="center" wrapText="1"/>
      <protection locked="0"/>
    </xf>
    <xf numFmtId="0" fontId="2" fillId="0" borderId="62" xfId="0" applyFont="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26" fillId="2" borderId="13"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49" fontId="19" fillId="0" borderId="1" xfId="3" applyNumberForma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16" xfId="0" applyNumberFormat="1" applyFont="1" applyBorder="1" applyAlignment="1" applyProtection="1">
      <alignment horizontal="center" vertical="center"/>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2" borderId="90" xfId="0" applyFont="1" applyFill="1" applyBorder="1" applyAlignment="1">
      <alignment horizontal="center" vertical="center" wrapText="1"/>
    </xf>
    <xf numFmtId="0" fontId="2" fillId="2" borderId="91" xfId="0" applyFont="1" applyFill="1" applyBorder="1" applyAlignment="1">
      <alignment horizontal="center" vertical="center" wrapText="1"/>
    </xf>
    <xf numFmtId="0" fontId="2" fillId="2" borderId="93" xfId="0" applyFont="1" applyFill="1" applyBorder="1" applyAlignment="1">
      <alignment horizontal="center" vertical="center" wrapText="1"/>
    </xf>
    <xf numFmtId="0" fontId="2" fillId="0" borderId="91" xfId="0" applyFont="1" applyBorder="1" applyAlignment="1" applyProtection="1">
      <alignment horizontal="center" vertical="center" wrapText="1"/>
      <protection locked="0"/>
    </xf>
    <xf numFmtId="0" fontId="2" fillId="0" borderId="92" xfId="0" applyFont="1" applyBorder="1" applyAlignment="1" applyProtection="1">
      <alignment horizontal="center" vertical="center" wrapText="1"/>
      <protection locked="0"/>
    </xf>
    <xf numFmtId="0" fontId="2" fillId="0" borderId="94" xfId="0" applyFont="1" applyBorder="1" applyAlignment="1" applyProtection="1">
      <alignment horizontal="center" vertical="center" wrapText="1"/>
      <protection locked="0"/>
    </xf>
    <xf numFmtId="0" fontId="2" fillId="2" borderId="9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3"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2" fillId="2" borderId="87" xfId="0"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88" xfId="0" applyFont="1" applyBorder="1" applyAlignment="1" applyProtection="1">
      <alignment horizontal="center" vertical="center" wrapText="1"/>
      <protection locked="0"/>
    </xf>
    <xf numFmtId="0" fontId="2" fillId="0" borderId="84" xfId="0" applyFont="1" applyBorder="1" applyAlignment="1" applyProtection="1">
      <alignment horizontal="center" vertical="center" wrapText="1"/>
      <protection locked="0"/>
    </xf>
    <xf numFmtId="0" fontId="2" fillId="0" borderId="87" xfId="0" applyFont="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88" xfId="0" applyFont="1" applyFill="1" applyBorder="1" applyAlignment="1">
      <alignment horizontal="center" vertical="center" wrapText="1"/>
    </xf>
    <xf numFmtId="49" fontId="2" fillId="0" borderId="2" xfId="0"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wrapText="1"/>
      <protection locked="0"/>
    </xf>
    <xf numFmtId="49" fontId="2" fillId="0" borderId="88" xfId="0" applyNumberFormat="1" applyFont="1" applyBorder="1" applyAlignment="1" applyProtection="1">
      <alignment horizontal="center" vertical="center" wrapText="1"/>
      <protection locked="0"/>
    </xf>
    <xf numFmtId="49" fontId="2" fillId="0" borderId="84" xfId="0" applyNumberFormat="1" applyFont="1" applyBorder="1" applyAlignment="1" applyProtection="1">
      <alignment horizontal="center" vertical="center" wrapText="1"/>
      <protection locked="0"/>
    </xf>
    <xf numFmtId="49" fontId="2" fillId="0" borderId="87" xfId="0" applyNumberFormat="1" applyFont="1" applyBorder="1" applyAlignment="1" applyProtection="1">
      <alignment horizontal="center" vertical="center" wrapText="1"/>
      <protection locked="0"/>
    </xf>
    <xf numFmtId="49" fontId="2" fillId="0" borderId="96" xfId="0" applyNumberFormat="1" applyFont="1" applyBorder="1" applyAlignment="1" applyProtection="1">
      <alignment horizontal="center" vertical="center" wrapText="1"/>
      <protection locked="0"/>
    </xf>
    <xf numFmtId="49" fontId="2" fillId="0" borderId="85" xfId="0" applyNumberFormat="1" applyFont="1" applyBorder="1" applyAlignment="1" applyProtection="1">
      <alignment horizontal="center" vertical="center" wrapText="1"/>
      <protection locked="0"/>
    </xf>
    <xf numFmtId="0" fontId="2" fillId="2" borderId="9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98" xfId="0" applyFont="1" applyBorder="1" applyAlignment="1" applyProtection="1">
      <alignment horizontal="center" vertical="center" wrapText="1"/>
      <protection locked="0"/>
    </xf>
    <xf numFmtId="0" fontId="5" fillId="0" borderId="21"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1" xfId="0" applyFont="1" applyBorder="1" applyAlignment="1" applyProtection="1">
      <alignment horizontal="center" vertical="center" wrapText="1"/>
      <protection locked="0"/>
    </xf>
    <xf numFmtId="0" fontId="5" fillId="0" borderId="2" xfId="0" applyFont="1" applyBorder="1" applyAlignment="1">
      <alignment horizontal="center" vertical="center" shrinkToFi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5" fillId="0" borderId="18" xfId="0" applyFont="1" applyBorder="1" applyAlignment="1" applyProtection="1">
      <alignment horizontal="left" vertical="center" wrapText="1"/>
      <protection locked="0"/>
    </xf>
    <xf numFmtId="0" fontId="5" fillId="0" borderId="28"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27" xfId="0" applyFont="1" applyBorder="1" applyAlignment="1" applyProtection="1">
      <alignment horizontal="left" vertical="center" wrapText="1"/>
      <protection locked="0"/>
    </xf>
    <xf numFmtId="0" fontId="5" fillId="0" borderId="40"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2" borderId="12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0" borderId="78" xfId="0" applyFont="1" applyBorder="1" applyAlignment="1" applyProtection="1">
      <alignment horizontal="left" vertical="center" wrapText="1"/>
      <protection locked="0"/>
    </xf>
    <xf numFmtId="0" fontId="5" fillId="0" borderId="79" xfId="0" applyFont="1" applyBorder="1" applyAlignment="1" applyProtection="1">
      <alignment horizontal="left" vertical="center" wrapText="1"/>
      <protection locked="0"/>
    </xf>
    <xf numFmtId="0" fontId="5" fillId="0" borderId="80" xfId="0" applyFont="1" applyBorder="1" applyAlignment="1" applyProtection="1">
      <alignment horizontal="left" vertical="center" wrapText="1"/>
      <protection locked="0"/>
    </xf>
    <xf numFmtId="0" fontId="5" fillId="0" borderId="83" xfId="0" applyFont="1" applyBorder="1" applyAlignment="1" applyProtection="1">
      <alignment horizontal="left" vertical="center" wrapText="1"/>
      <protection locked="0"/>
    </xf>
    <xf numFmtId="0" fontId="5" fillId="0" borderId="84" xfId="0" applyFont="1" applyBorder="1" applyAlignment="1" applyProtection="1">
      <alignment horizontal="left" vertical="center" wrapText="1"/>
      <protection locked="0"/>
    </xf>
    <xf numFmtId="0" fontId="5" fillId="0" borderId="85" xfId="0" applyFont="1" applyBorder="1" applyAlignment="1" applyProtection="1">
      <alignment horizontal="left" vertical="center" wrapText="1"/>
      <protection locked="0"/>
    </xf>
    <xf numFmtId="0" fontId="5" fillId="2" borderId="3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2" borderId="4" xfId="0" applyFont="1" applyFill="1" applyBorder="1" applyAlignment="1">
      <alignment horizontal="center" vertical="center" wrapText="1"/>
    </xf>
    <xf numFmtId="0" fontId="5" fillId="0" borderId="3"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2"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2" borderId="123" xfId="0" applyFont="1" applyFill="1" applyBorder="1" applyAlignment="1">
      <alignment horizontal="center" vertical="center"/>
    </xf>
    <xf numFmtId="0" fontId="5" fillId="0" borderId="123"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5" fillId="0" borderId="90" xfId="0" applyFont="1" applyBorder="1" applyAlignment="1" applyProtection="1">
      <alignment horizontal="center" vertical="center"/>
      <protection locked="0"/>
    </xf>
    <xf numFmtId="0" fontId="5" fillId="0" borderId="91" xfId="0" applyFont="1" applyBorder="1" applyAlignment="1" applyProtection="1">
      <alignment horizontal="center" vertical="center"/>
      <protection locked="0"/>
    </xf>
    <xf numFmtId="0" fontId="5" fillId="0" borderId="93" xfId="0" applyFont="1" applyBorder="1" applyAlignment="1" applyProtection="1">
      <alignment horizontal="center" vertical="center"/>
      <protection locked="0"/>
    </xf>
    <xf numFmtId="0" fontId="5" fillId="0" borderId="100" xfId="0" applyFont="1" applyBorder="1" applyAlignment="1" applyProtection="1">
      <alignment horizontal="center" vertical="center"/>
      <protection locked="0"/>
    </xf>
    <xf numFmtId="0" fontId="5" fillId="2" borderId="91" xfId="0" applyFont="1" applyFill="1" applyBorder="1" applyAlignment="1">
      <alignment horizontal="center" vertical="center" wrapText="1"/>
    </xf>
    <xf numFmtId="0" fontId="5" fillId="0" borderId="86" xfId="0" applyFont="1" applyBorder="1" applyAlignment="1" applyProtection="1">
      <alignment horizontal="left" vertical="center" wrapText="1"/>
      <protection locked="0"/>
    </xf>
    <xf numFmtId="0" fontId="5" fillId="0" borderId="99" xfId="0" applyFont="1" applyBorder="1" applyAlignment="1" applyProtection="1">
      <alignment horizontal="left" vertical="center" wrapText="1"/>
      <protection locked="0"/>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3" xfId="0" applyFont="1" applyBorder="1" applyAlignment="1" applyProtection="1">
      <alignment horizontal="center" vertical="center"/>
      <protection locked="0"/>
    </xf>
    <xf numFmtId="0" fontId="5" fillId="2" borderId="26" xfId="0" applyFont="1" applyFill="1" applyBorder="1" applyAlignment="1">
      <alignment horizontal="center" vertical="center" wrapText="1"/>
    </xf>
    <xf numFmtId="0" fontId="5" fillId="0" borderId="96" xfId="0" applyFont="1" applyBorder="1" applyAlignment="1" applyProtection="1">
      <alignment horizontal="left" vertical="center" wrapText="1"/>
      <protection locked="0"/>
    </xf>
    <xf numFmtId="0" fontId="2" fillId="2" borderId="102" xfId="0" applyFont="1" applyFill="1" applyBorder="1" applyAlignment="1">
      <alignment horizontal="center" vertical="center" wrapText="1"/>
    </xf>
    <xf numFmtId="0" fontId="2" fillId="2" borderId="103" xfId="0" applyFont="1" applyFill="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1" xfId="0" applyFont="1" applyBorder="1" applyAlignment="1" applyProtection="1">
      <alignment horizontal="left" vertical="center" wrapText="1"/>
      <protection locked="0"/>
    </xf>
    <xf numFmtId="0" fontId="2" fillId="0" borderId="106" xfId="0" applyFont="1" applyBorder="1" applyAlignment="1" applyProtection="1">
      <alignment horizontal="left" vertical="center" wrapText="1"/>
      <protection locked="0"/>
    </xf>
    <xf numFmtId="0" fontId="2" fillId="0" borderId="107" xfId="0" applyFont="1" applyBorder="1" applyAlignment="1" applyProtection="1">
      <alignment horizontal="left" vertical="center" wrapText="1"/>
      <protection locked="0"/>
    </xf>
    <xf numFmtId="0" fontId="2" fillId="0" borderId="108" xfId="0" applyFont="1" applyBorder="1" applyAlignment="1" applyProtection="1">
      <alignment horizontal="left" vertical="center" wrapText="1"/>
      <protection locked="0"/>
    </xf>
    <xf numFmtId="0" fontId="2" fillId="0" borderId="117" xfId="0" applyFont="1" applyBorder="1" applyAlignment="1" applyProtection="1">
      <alignment horizontal="left" vertical="center" wrapText="1"/>
      <protection locked="0"/>
    </xf>
    <xf numFmtId="0" fontId="2" fillId="0" borderId="89" xfId="0" applyFont="1" applyBorder="1" applyAlignment="1" applyProtection="1">
      <alignment horizontal="left" vertical="center" wrapText="1"/>
      <protection locked="0"/>
    </xf>
    <xf numFmtId="0" fontId="2" fillId="0" borderId="118" xfId="0" applyFont="1" applyBorder="1" applyAlignment="1" applyProtection="1">
      <alignment horizontal="left" vertical="center" wrapText="1"/>
      <protection locked="0"/>
    </xf>
    <xf numFmtId="0" fontId="5" fillId="0" borderId="96" xfId="0" applyFont="1" applyBorder="1" applyAlignment="1" applyProtection="1">
      <alignment horizontal="center" vertical="center" wrapText="1"/>
      <protection locked="0"/>
    </xf>
    <xf numFmtId="0" fontId="5" fillId="0" borderId="84" xfId="0" applyFont="1" applyBorder="1" applyAlignment="1" applyProtection="1">
      <alignment horizontal="center" vertical="center" wrapText="1"/>
      <protection locked="0"/>
    </xf>
    <xf numFmtId="0" fontId="5" fillId="0" borderId="85" xfId="0" applyFont="1" applyBorder="1" applyAlignment="1" applyProtection="1">
      <alignment horizontal="center" vertical="center" wrapText="1"/>
      <protection locked="0"/>
    </xf>
    <xf numFmtId="0" fontId="5" fillId="2" borderId="101" xfId="0" applyFont="1" applyFill="1" applyBorder="1" applyAlignment="1">
      <alignment horizontal="center" vertical="center" wrapText="1"/>
    </xf>
    <xf numFmtId="0" fontId="5" fillId="0" borderId="84" xfId="0" applyFont="1" applyBorder="1" applyAlignment="1">
      <alignment horizontal="center" vertical="center" wrapText="1"/>
    </xf>
    <xf numFmtId="0" fontId="5" fillId="0" borderId="87" xfId="0" applyFont="1" applyBorder="1" applyAlignment="1" applyProtection="1">
      <alignment horizontal="center" vertical="center" wrapText="1"/>
      <protection locked="0"/>
    </xf>
    <xf numFmtId="0" fontId="5" fillId="0" borderId="125" xfId="0" applyFont="1" applyBorder="1" applyAlignment="1" applyProtection="1">
      <alignment horizontal="center" vertical="center" wrapText="1"/>
      <protection locked="0"/>
    </xf>
    <xf numFmtId="0" fontId="2" fillId="2" borderId="4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21"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22" xfId="0" applyFont="1" applyBorder="1" applyAlignment="1" applyProtection="1">
      <alignment horizontal="center" vertical="center" wrapText="1"/>
      <protection locked="0"/>
    </xf>
    <xf numFmtId="0" fontId="2" fillId="0" borderId="106" xfId="0" applyFont="1" applyBorder="1" applyAlignment="1" applyProtection="1">
      <alignment horizontal="center" vertical="center" wrapText="1"/>
      <protection locked="0"/>
    </xf>
    <xf numFmtId="0" fontId="2" fillId="0" borderId="107" xfId="0" applyFont="1" applyBorder="1" applyAlignment="1" applyProtection="1">
      <alignment horizontal="center" vertical="center" wrapText="1"/>
      <protection locked="0"/>
    </xf>
    <xf numFmtId="0" fontId="2" fillId="0" borderId="108" xfId="0" applyFont="1" applyBorder="1" applyAlignment="1" applyProtection="1">
      <alignment horizontal="center" vertical="center" wrapText="1"/>
      <protection locked="0"/>
    </xf>
    <xf numFmtId="0" fontId="5" fillId="0" borderId="126" xfId="0" applyFont="1" applyBorder="1" applyAlignment="1" applyProtection="1">
      <alignment horizontal="center" vertical="center"/>
      <protection locked="0"/>
    </xf>
    <xf numFmtId="0" fontId="5" fillId="0" borderId="127" xfId="0" applyFont="1" applyBorder="1" applyAlignment="1" applyProtection="1">
      <alignment horizontal="left" vertical="center" wrapText="1"/>
      <protection locked="0"/>
    </xf>
    <xf numFmtId="0" fontId="5" fillId="0" borderId="109" xfId="0" applyFont="1" applyBorder="1" applyAlignment="1" applyProtection="1">
      <alignment horizontal="center" vertical="center"/>
      <protection locked="0"/>
    </xf>
    <xf numFmtId="0" fontId="5" fillId="0" borderId="101" xfId="0" applyFont="1" applyBorder="1" applyAlignment="1" applyProtection="1">
      <alignment horizontal="center" vertical="center"/>
      <protection locked="0"/>
    </xf>
    <xf numFmtId="0" fontId="5" fillId="2" borderId="88" xfId="0" applyFont="1" applyFill="1" applyBorder="1" applyAlignment="1">
      <alignment horizontal="center" vertical="center" wrapText="1"/>
    </xf>
    <xf numFmtId="0" fontId="5" fillId="2" borderId="84" xfId="0" applyFont="1" applyFill="1" applyBorder="1" applyAlignment="1">
      <alignment horizontal="center" vertical="center" wrapText="1"/>
    </xf>
    <xf numFmtId="0" fontId="5" fillId="2" borderId="87" xfId="0" applyFont="1" applyFill="1" applyBorder="1" applyAlignment="1">
      <alignment horizontal="center" vertical="center" wrapText="1"/>
    </xf>
    <xf numFmtId="49" fontId="2" fillId="0" borderId="39" xfId="0" applyNumberFormat="1" applyFont="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protection locked="0"/>
    </xf>
    <xf numFmtId="49" fontId="19" fillId="0" borderId="2" xfId="3" applyNumberFormat="1" applyBorder="1" applyAlignment="1" applyProtection="1">
      <alignment horizontal="center" vertical="center" wrapText="1"/>
      <protection locked="0"/>
    </xf>
    <xf numFmtId="49" fontId="19" fillId="0" borderId="3" xfId="3" applyNumberFormat="1" applyBorder="1" applyAlignment="1" applyProtection="1">
      <alignment horizontal="center" vertical="center" wrapText="1"/>
      <protection locked="0"/>
    </xf>
    <xf numFmtId="49" fontId="19" fillId="0" borderId="36" xfId="3" applyNumberFormat="1" applyBorder="1" applyAlignment="1" applyProtection="1">
      <alignment horizontal="center" vertical="center" wrapText="1"/>
      <protection locked="0"/>
    </xf>
    <xf numFmtId="49" fontId="19" fillId="0" borderId="26" xfId="3" applyNumberFormat="1" applyBorder="1" applyAlignment="1" applyProtection="1">
      <alignment horizontal="center" vertical="center" wrapText="1"/>
      <protection locked="0"/>
    </xf>
    <xf numFmtId="49" fontId="19" fillId="0" borderId="24" xfId="3" applyNumberFormat="1" applyBorder="1" applyAlignment="1" applyProtection="1">
      <alignment horizontal="center" vertical="center" wrapText="1"/>
      <protection locked="0"/>
    </xf>
    <xf numFmtId="49" fontId="19" fillId="0" borderId="27" xfId="3" applyNumberFormat="1" applyBorder="1" applyAlignment="1" applyProtection="1">
      <alignment horizontal="center" vertical="center" wrapText="1"/>
      <protection locked="0"/>
    </xf>
    <xf numFmtId="0" fontId="2" fillId="2" borderId="3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0" xfId="0" applyFont="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2" borderId="104" xfId="0" applyFont="1" applyFill="1" applyBorder="1" applyAlignment="1">
      <alignment horizontal="center" vertical="center" wrapText="1"/>
    </xf>
    <xf numFmtId="0" fontId="2" fillId="2" borderId="105"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89" xfId="0" applyFont="1" applyBorder="1" applyAlignment="1" applyProtection="1">
      <alignment horizontal="center" vertical="center" wrapText="1"/>
      <protection locked="0"/>
    </xf>
    <xf numFmtId="0" fontId="2" fillId="0" borderId="118" xfId="0" applyFont="1" applyBorder="1" applyAlignment="1" applyProtection="1">
      <alignment horizontal="center" vertical="center" wrapText="1"/>
      <protection locked="0"/>
    </xf>
    <xf numFmtId="0" fontId="5" fillId="0" borderId="57" xfId="0" applyFont="1" applyBorder="1" applyAlignment="1">
      <alignment vertical="center" wrapText="1"/>
    </xf>
    <xf numFmtId="0" fontId="5" fillId="0" borderId="58" xfId="0" applyFont="1" applyBorder="1" applyAlignment="1">
      <alignment vertical="center" wrapText="1"/>
    </xf>
    <xf numFmtId="0" fontId="5" fillId="0" borderId="13" xfId="0" applyFont="1" applyBorder="1" applyAlignment="1">
      <alignment vertical="center" wrapText="1"/>
    </xf>
    <xf numFmtId="0" fontId="5" fillId="0" borderId="1" xfId="0" applyFont="1" applyBorder="1" applyAlignment="1">
      <alignment vertical="center" wrapText="1"/>
    </xf>
    <xf numFmtId="0" fontId="5" fillId="0" borderId="59" xfId="0" applyFont="1" applyBorder="1" applyAlignment="1">
      <alignment vertical="center" wrapText="1"/>
    </xf>
    <xf numFmtId="0" fontId="5" fillId="0" borderId="60" xfId="0" applyFont="1" applyBorder="1" applyAlignment="1">
      <alignment vertical="center" wrapText="1"/>
    </xf>
    <xf numFmtId="0" fontId="12" fillId="2" borderId="4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5" fillId="0" borderId="149" xfId="0" applyFont="1" applyBorder="1" applyAlignment="1">
      <alignment vertical="center" wrapText="1"/>
    </xf>
    <xf numFmtId="0" fontId="5" fillId="0" borderId="8"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34" xfId="0" applyFont="1" applyBorder="1" applyAlignment="1">
      <alignment horizontal="left" vertical="center" wrapText="1"/>
    </xf>
    <xf numFmtId="0" fontId="5" fillId="0" borderId="48" xfId="0" applyFont="1" applyBorder="1" applyAlignment="1">
      <alignment horizontal="left" vertical="center" wrapText="1"/>
    </xf>
    <xf numFmtId="0" fontId="5" fillId="0" borderId="35" xfId="0" applyFont="1" applyBorder="1" applyAlignment="1">
      <alignment horizontal="left" vertical="center" wrapText="1"/>
    </xf>
    <xf numFmtId="0" fontId="5" fillId="0" borderId="73" xfId="0" applyFont="1" applyBorder="1" applyAlignment="1">
      <alignment horizontal="left" vertical="center" wrapText="1"/>
    </xf>
    <xf numFmtId="0" fontId="5" fillId="0" borderId="49" xfId="0" applyFont="1" applyBorder="1" applyAlignment="1">
      <alignment vertical="center" wrapText="1"/>
    </xf>
    <xf numFmtId="0" fontId="5" fillId="0" borderId="50" xfId="0" applyFont="1" applyBorder="1" applyAlignment="1">
      <alignment vertical="center" wrapText="1"/>
    </xf>
    <xf numFmtId="0" fontId="5" fillId="0" borderId="52" xfId="0" applyFont="1" applyBorder="1" applyAlignment="1">
      <alignment vertical="center" wrapText="1"/>
    </xf>
    <xf numFmtId="0" fontId="5" fillId="0" borderId="55" xfId="0" applyFont="1" applyBorder="1" applyAlignment="1">
      <alignment vertical="center" wrapText="1"/>
    </xf>
    <xf numFmtId="0" fontId="5" fillId="0" borderId="51" xfId="0" applyFont="1" applyBorder="1" applyAlignment="1">
      <alignment vertical="center" wrapText="1"/>
    </xf>
    <xf numFmtId="0" fontId="5" fillId="0" borderId="54" xfId="0" applyFont="1" applyBorder="1" applyAlignment="1">
      <alignment vertical="center" wrapText="1"/>
    </xf>
    <xf numFmtId="0" fontId="5" fillId="0" borderId="70" xfId="0" applyFont="1" applyBorder="1" applyAlignment="1">
      <alignment vertical="center" wrapText="1"/>
    </xf>
    <xf numFmtId="0" fontId="5" fillId="0" borderId="28"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38"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36" xfId="0" applyFont="1" applyBorder="1" applyAlignment="1">
      <alignment vertical="center" wrapText="1"/>
    </xf>
    <xf numFmtId="0" fontId="5" fillId="0" borderId="30" xfId="0" applyFont="1" applyBorder="1" applyAlignment="1">
      <alignment vertical="center" wrapText="1"/>
    </xf>
    <xf numFmtId="0" fontId="2" fillId="0" borderId="24"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164" fontId="5" fillId="0" borderId="21" xfId="0" applyNumberFormat="1" applyFont="1" applyBorder="1" applyAlignment="1" applyProtection="1">
      <alignment horizontal="center" vertical="center" wrapText="1"/>
      <protection locked="0"/>
    </xf>
    <xf numFmtId="164" fontId="5" fillId="0" borderId="19" xfId="0" applyNumberFormat="1" applyFont="1" applyBorder="1" applyAlignment="1" applyProtection="1">
      <alignment horizontal="center" vertical="center" wrapText="1"/>
      <protection locked="0"/>
    </xf>
    <xf numFmtId="164" fontId="5" fillId="0" borderId="20" xfId="0" applyNumberFormat="1" applyFont="1" applyBorder="1" applyAlignment="1" applyProtection="1">
      <alignment horizontal="center" vertical="center" wrapText="1"/>
      <protection locked="0"/>
    </xf>
    <xf numFmtId="164" fontId="5" fillId="0" borderId="5" xfId="0" applyNumberFormat="1" applyFont="1" applyBorder="1" applyAlignment="1" applyProtection="1">
      <alignment horizontal="center" vertical="center" wrapText="1"/>
      <protection locked="0"/>
    </xf>
    <xf numFmtId="164" fontId="5" fillId="0" borderId="6" xfId="0" applyNumberFormat="1" applyFont="1" applyBorder="1" applyAlignment="1" applyProtection="1">
      <alignment horizontal="center" vertical="center" wrapText="1"/>
      <protection locked="0"/>
    </xf>
    <xf numFmtId="164" fontId="5" fillId="0" borderId="7" xfId="0" applyNumberFormat="1" applyFont="1" applyBorder="1" applyAlignment="1" applyProtection="1">
      <alignment horizontal="center" vertical="center" wrapText="1"/>
      <protection locked="0"/>
    </xf>
    <xf numFmtId="0" fontId="5" fillId="2" borderId="21" xfId="0" applyFont="1" applyFill="1" applyBorder="1" applyAlignment="1">
      <alignment horizontal="center"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0" fontId="2" fillId="0" borderId="22" xfId="0" applyFont="1" applyBorder="1" applyAlignment="1">
      <alignment horizontal="left" vertical="center" wrapText="1"/>
    </xf>
    <xf numFmtId="0" fontId="2" fillId="0" borderId="27" xfId="0" applyFont="1" applyBorder="1" applyAlignment="1">
      <alignment horizontal="left" vertical="center" wrapText="1"/>
    </xf>
    <xf numFmtId="0" fontId="2" fillId="0" borderId="61" xfId="0" applyFont="1" applyBorder="1" applyAlignment="1">
      <alignment horizontal="left" vertical="center" wrapText="1"/>
    </xf>
    <xf numFmtId="0" fontId="2" fillId="0" borderId="24" xfId="0" applyFont="1" applyBorder="1" applyAlignment="1">
      <alignment horizontal="left" vertical="top" wrapText="1"/>
    </xf>
    <xf numFmtId="0" fontId="5" fillId="2" borderId="65" xfId="0" applyFont="1" applyFill="1" applyBorder="1" applyAlignment="1">
      <alignment horizontal="center" vertical="center" wrapText="1"/>
    </xf>
    <xf numFmtId="0" fontId="5" fillId="2" borderId="74" xfId="0" applyFont="1" applyFill="1" applyBorder="1" applyAlignment="1">
      <alignment horizontal="center" vertical="center" wrapText="1"/>
    </xf>
    <xf numFmtId="49" fontId="5" fillId="0" borderId="2"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5" xfId="0" applyNumberFormat="1" applyFont="1" applyBorder="1" applyAlignment="1" applyProtection="1">
      <alignment horizontal="center" vertical="center" wrapText="1"/>
      <protection locked="0"/>
    </xf>
    <xf numFmtId="49" fontId="5" fillId="0" borderId="6" xfId="0" applyNumberFormat="1" applyFont="1" applyBorder="1" applyAlignment="1" applyProtection="1">
      <alignment horizontal="center" vertical="center" wrapText="1"/>
      <protection locked="0"/>
    </xf>
    <xf numFmtId="49" fontId="5" fillId="0" borderId="7" xfId="0" applyNumberFormat="1" applyFont="1" applyBorder="1" applyAlignment="1" applyProtection="1">
      <alignment horizontal="center" vertical="center" wrapText="1"/>
      <protection locked="0"/>
    </xf>
    <xf numFmtId="0" fontId="5" fillId="2" borderId="15" xfId="0" applyFont="1" applyFill="1" applyBorder="1" applyAlignment="1">
      <alignment horizontal="center" vertical="center" wrapText="1"/>
    </xf>
    <xf numFmtId="0" fontId="5" fillId="0" borderId="9"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5" fillId="0" borderId="2" xfId="0" applyFont="1" applyBorder="1" applyAlignment="1">
      <alignment horizontal="center" shrinkToFit="1"/>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0" xfId="0" applyFont="1" applyBorder="1" applyAlignment="1">
      <alignment horizontal="center" shrinkToFit="1"/>
    </xf>
    <xf numFmtId="0" fontId="5" fillId="0" borderId="0" xfId="0" applyFont="1" applyAlignment="1">
      <alignment horizontal="center" shrinkToFit="1"/>
    </xf>
    <xf numFmtId="0" fontId="5" fillId="0" borderId="9" xfId="0" applyFont="1" applyBorder="1" applyAlignment="1">
      <alignment horizontal="center" shrinkToFit="1"/>
    </xf>
    <xf numFmtId="0" fontId="5" fillId="6" borderId="2"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center" shrinkToFit="1"/>
    </xf>
    <xf numFmtId="0" fontId="5" fillId="0" borderId="19" xfId="0" applyFont="1" applyBorder="1" applyAlignment="1">
      <alignment horizontal="center" shrinkToFit="1"/>
    </xf>
    <xf numFmtId="0" fontId="5" fillId="0" borderId="20" xfId="0" applyFont="1" applyBorder="1" applyAlignment="1">
      <alignment horizontal="center" shrinkToFit="1"/>
    </xf>
    <xf numFmtId="0" fontId="5" fillId="6" borderId="21" xfId="0" applyFont="1" applyFill="1" applyBorder="1" applyAlignment="1">
      <alignment horizontal="center" vertical="center" shrinkToFit="1"/>
    </xf>
    <xf numFmtId="0" fontId="5" fillId="6" borderId="19" xfId="0" applyFont="1" applyFill="1" applyBorder="1" applyAlignment="1">
      <alignment horizontal="center" vertical="center" shrinkToFit="1"/>
    </xf>
    <xf numFmtId="0" fontId="5" fillId="6" borderId="5" xfId="0" applyFont="1" applyFill="1" applyBorder="1" applyAlignment="1">
      <alignment horizontal="center" vertical="center" shrinkToFit="1"/>
    </xf>
    <xf numFmtId="0" fontId="5" fillId="6" borderId="6" xfId="0" applyFont="1" applyFill="1" applyBorder="1" applyAlignment="1">
      <alignment horizontal="center" vertical="center" shrinkToFit="1"/>
    </xf>
    <xf numFmtId="0" fontId="5" fillId="5" borderId="21"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0" xfId="0" applyFont="1" applyFill="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10" xfId="0" applyFont="1" applyBorder="1" applyAlignment="1">
      <alignment horizontal="center" vertical="top" shrinkToFit="1"/>
    </xf>
    <xf numFmtId="0" fontId="5" fillId="0" borderId="0" xfId="0" applyFont="1" applyAlignment="1">
      <alignment horizontal="center" vertical="top" shrinkToFit="1"/>
    </xf>
    <xf numFmtId="0" fontId="5" fillId="0" borderId="9" xfId="0" applyFont="1" applyBorder="1" applyAlignment="1">
      <alignment horizontal="center" vertical="top" shrinkToFit="1"/>
    </xf>
    <xf numFmtId="0" fontId="5" fillId="0" borderId="5" xfId="0" applyFont="1" applyBorder="1" applyAlignment="1">
      <alignment horizontal="center" vertical="top" shrinkToFit="1"/>
    </xf>
    <xf numFmtId="0" fontId="5" fillId="0" borderId="6" xfId="0" applyFont="1" applyBorder="1" applyAlignment="1">
      <alignment horizontal="center" vertical="top" shrinkToFit="1"/>
    </xf>
    <xf numFmtId="0" fontId="5" fillId="0" borderId="7" xfId="0" applyFont="1" applyBorder="1" applyAlignment="1">
      <alignment horizontal="center" vertical="top" shrinkToFit="1"/>
    </xf>
    <xf numFmtId="0" fontId="5" fillId="0" borderId="0" xfId="0" applyFont="1" applyAlignment="1" applyProtection="1">
      <alignment horizontal="center" vertical="center" shrinkToFit="1"/>
      <protection locked="0"/>
    </xf>
    <xf numFmtId="0" fontId="5" fillId="5" borderId="65" xfId="0" applyFont="1" applyFill="1" applyBorder="1" applyAlignment="1" applyProtection="1">
      <alignment horizontal="center" vertical="center" wrapText="1"/>
      <protection locked="0"/>
    </xf>
    <xf numFmtId="0" fontId="5" fillId="5" borderId="67" xfId="0" applyFont="1" applyFill="1" applyBorder="1" applyAlignment="1" applyProtection="1">
      <alignment horizontal="center" vertical="center" wrapText="1"/>
      <protection locked="0"/>
    </xf>
    <xf numFmtId="0" fontId="5" fillId="5" borderId="62" xfId="0" applyFont="1" applyFill="1" applyBorder="1" applyAlignment="1" applyProtection="1">
      <alignment horizontal="center" vertical="center" wrapText="1"/>
      <protection locked="0"/>
    </xf>
    <xf numFmtId="0" fontId="5" fillId="0" borderId="18"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26" xfId="0" applyFont="1" applyBorder="1" applyAlignment="1">
      <alignment horizontal="center" vertical="top" shrinkToFit="1"/>
    </xf>
    <xf numFmtId="0" fontId="5" fillId="0" borderId="24" xfId="0" applyFont="1" applyBorder="1" applyAlignment="1">
      <alignment horizontal="center" vertical="top" shrinkToFit="1"/>
    </xf>
    <xf numFmtId="0" fontId="5" fillId="0" borderId="25" xfId="0" applyFont="1" applyBorder="1" applyAlignment="1">
      <alignment horizontal="center" vertical="top" shrinkToFit="1"/>
    </xf>
    <xf numFmtId="0" fontId="5" fillId="0" borderId="26" xfId="0" applyFont="1" applyBorder="1" applyAlignment="1">
      <alignment horizontal="center" vertical="center" wrapText="1"/>
    </xf>
    <xf numFmtId="0" fontId="3" fillId="0" borderId="0" xfId="0" applyFont="1" applyAlignment="1">
      <alignment horizontal="left" vertical="center"/>
    </xf>
    <xf numFmtId="0" fontId="5" fillId="0" borderId="3" xfId="0" applyFont="1" applyBorder="1" applyAlignment="1" applyProtection="1">
      <alignment horizontal="left"/>
      <protection locked="0"/>
    </xf>
    <xf numFmtId="0" fontId="5" fillId="0" borderId="6" xfId="0" applyFont="1" applyBorder="1" applyAlignment="1" applyProtection="1">
      <alignment horizontal="left"/>
      <protection locked="0"/>
    </xf>
    <xf numFmtId="0" fontId="2" fillId="0" borderId="0" xfId="0" applyFont="1" applyAlignment="1">
      <alignment horizontal="center" wrapText="1"/>
    </xf>
    <xf numFmtId="0" fontId="2" fillId="0" borderId="0" xfId="0" applyFont="1" applyAlignment="1">
      <alignment horizontal="center" vertical="center" shrinkToFit="1"/>
    </xf>
    <xf numFmtId="0" fontId="44" fillId="0" borderId="0" xfId="0" applyFont="1" applyAlignment="1" applyProtection="1">
      <alignment horizontal="left" vertical="top" wrapText="1"/>
    </xf>
    <xf numFmtId="0" fontId="45"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6" xfId="0" applyFont="1" applyBorder="1" applyAlignment="1">
      <alignment horizontal="left" vertical="center"/>
    </xf>
    <xf numFmtId="0" fontId="43" fillId="0" borderId="0" xfId="0" applyFont="1" applyAlignment="1" applyProtection="1">
      <alignment horizontal="left" vertical="top" wrapText="1"/>
    </xf>
    <xf numFmtId="0" fontId="6" fillId="0" borderId="0" xfId="0" applyFont="1" applyAlignment="1">
      <alignment horizontal="left" vertical="top" wrapText="1"/>
    </xf>
    <xf numFmtId="0" fontId="2" fillId="6" borderId="6" xfId="0" applyFont="1" applyFill="1" applyBorder="1" applyAlignment="1" applyProtection="1">
      <alignment horizontal="center"/>
      <protection locked="0"/>
    </xf>
    <xf numFmtId="0" fontId="2" fillId="0" borderId="6" xfId="0" applyFont="1" applyBorder="1" applyAlignment="1">
      <alignment horizontal="center" vertical="center"/>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20" fillId="0" borderId="1" xfId="0" applyFont="1" applyBorder="1" applyAlignment="1">
      <alignment vertical="center" wrapText="1"/>
    </xf>
    <xf numFmtId="0" fontId="6" fillId="0" borderId="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3" borderId="8"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0" fillId="0" borderId="2" xfId="0" applyFont="1" applyBorder="1" applyAlignment="1">
      <alignment vertical="center" wrapText="1"/>
    </xf>
    <xf numFmtId="0" fontId="20" fillId="0" borderId="3" xfId="0" applyFont="1" applyBorder="1" applyAlignment="1">
      <alignment vertical="center" wrapText="1"/>
    </xf>
    <xf numFmtId="0" fontId="20" fillId="0" borderId="4" xfId="0" applyFont="1" applyBorder="1" applyAlignment="1">
      <alignment vertical="center" wrapText="1"/>
    </xf>
    <xf numFmtId="0" fontId="20" fillId="0" borderId="8" xfId="0" applyFont="1" applyBorder="1" applyAlignment="1">
      <alignment horizontal="left" vertical="center" wrapText="1"/>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37" xfId="0" applyFont="1" applyBorder="1" applyAlignment="1">
      <alignment vertical="center" wrapText="1"/>
    </xf>
    <xf numFmtId="0" fontId="20" fillId="0" borderId="38" xfId="0" applyFont="1" applyBorder="1" applyAlignment="1">
      <alignment vertical="center" wrapText="1"/>
    </xf>
    <xf numFmtId="0" fontId="29" fillId="0" borderId="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6" fillId="0" borderId="8"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7" xfId="0" applyFont="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8" fillId="0" borderId="1" xfId="0" applyFont="1" applyBorder="1" applyAlignment="1">
      <alignment vertical="center" wrapText="1"/>
    </xf>
    <xf numFmtId="0" fontId="6" fillId="0" borderId="1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8" fillId="0" borderId="8" xfId="0" applyFont="1" applyBorder="1" applyAlignment="1">
      <alignment horizontal="left" vertical="center" wrapText="1"/>
    </xf>
    <xf numFmtId="0" fontId="8" fillId="0" borderId="37" xfId="0" applyFont="1" applyBorder="1" applyAlignment="1">
      <alignment horizontal="left" vertical="center" wrapText="1"/>
    </xf>
    <xf numFmtId="0" fontId="8" fillId="0" borderId="38" xfId="0" applyFont="1" applyBorder="1" applyAlignment="1">
      <alignment horizontal="left" vertical="center" wrapText="1"/>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 fillId="0" borderId="89" xfId="0" applyFont="1" applyBorder="1" applyAlignment="1">
      <alignment horizontal="left"/>
    </xf>
    <xf numFmtId="0" fontId="2" fillId="0" borderId="6" xfId="0" applyFont="1" applyBorder="1" applyAlignment="1">
      <alignment horizontal="left"/>
    </xf>
    <xf numFmtId="0" fontId="2" fillId="0" borderId="0" xfId="0" applyFont="1" applyAlignment="1">
      <alignment horizontal="left" wrapText="1"/>
    </xf>
    <xf numFmtId="0" fontId="6" fillId="4" borderId="130" xfId="0" applyFont="1" applyFill="1" applyBorder="1" applyAlignment="1">
      <alignment horizontal="center" vertical="center"/>
    </xf>
    <xf numFmtId="0" fontId="6" fillId="4" borderId="79" xfId="0" applyFont="1" applyFill="1" applyBorder="1" applyAlignment="1">
      <alignment horizontal="center" vertical="center"/>
    </xf>
    <xf numFmtId="0" fontId="6" fillId="4" borderId="121" xfId="0" applyFont="1" applyFill="1" applyBorder="1" applyAlignment="1">
      <alignment horizontal="center" vertical="center"/>
    </xf>
    <xf numFmtId="0" fontId="6" fillId="4" borderId="77" xfId="0" applyFont="1" applyFill="1" applyBorder="1" applyAlignment="1">
      <alignment horizontal="center" vertical="center"/>
    </xf>
    <xf numFmtId="0" fontId="6" fillId="4" borderId="131" xfId="0" applyFont="1" applyFill="1" applyBorder="1" applyAlignment="1">
      <alignment horizontal="center" vertical="center"/>
    </xf>
    <xf numFmtId="0" fontId="29" fillId="0" borderId="128" xfId="0" applyFont="1" applyBorder="1" applyAlignment="1">
      <alignment horizontal="left" vertical="center" wrapText="1"/>
    </xf>
    <xf numFmtId="0" fontId="6" fillId="0" borderId="138" xfId="0" applyFont="1" applyBorder="1" applyAlignment="1">
      <alignment horizontal="left" vertical="center" wrapText="1"/>
    </xf>
    <xf numFmtId="0" fontId="6" fillId="0" borderId="79" xfId="0" applyFont="1" applyBorder="1" applyAlignment="1">
      <alignment horizontal="left" vertical="center" wrapText="1"/>
    </xf>
    <xf numFmtId="0" fontId="6" fillId="0" borderId="80" xfId="0" applyFont="1" applyBorder="1" applyAlignment="1">
      <alignment horizontal="left" vertical="center" wrapText="1"/>
    </xf>
    <xf numFmtId="0" fontId="6" fillId="0" borderId="119" xfId="0" applyFont="1" applyBorder="1" applyAlignment="1">
      <alignment horizontal="center" vertical="center" wrapText="1"/>
    </xf>
    <xf numFmtId="0" fontId="6" fillId="0" borderId="139" xfId="0" applyFont="1" applyBorder="1" applyAlignment="1">
      <alignment horizontal="center" vertical="center" wrapText="1"/>
    </xf>
    <xf numFmtId="0" fontId="6" fillId="0" borderId="139" xfId="0" applyFont="1" applyBorder="1" applyAlignment="1">
      <alignment horizontal="center" vertical="center"/>
    </xf>
    <xf numFmtId="0" fontId="6" fillId="0" borderId="140" xfId="0" applyFont="1" applyBorder="1" applyAlignment="1">
      <alignment horizontal="center" vertical="center"/>
    </xf>
    <xf numFmtId="0" fontId="6" fillId="0" borderId="8" xfId="0" applyFont="1" applyBorder="1" applyAlignment="1">
      <alignment horizontal="left"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4" borderId="128" xfId="0" applyFont="1" applyFill="1" applyBorder="1" applyAlignment="1">
      <alignment horizontal="center" vertical="center"/>
    </xf>
    <xf numFmtId="0" fontId="6" fillId="4" borderId="129" xfId="0" applyFont="1" applyFill="1" applyBorder="1" applyAlignment="1">
      <alignment horizontal="center" vertical="center"/>
    </xf>
    <xf numFmtId="0" fontId="6" fillId="0" borderId="132" xfId="0" applyFont="1" applyBorder="1" applyAlignment="1">
      <alignment horizontal="center" vertical="center"/>
    </xf>
    <xf numFmtId="0" fontId="6" fillId="0" borderId="137" xfId="0" applyFont="1" applyBorder="1" applyAlignment="1">
      <alignment horizontal="center" vertical="center"/>
    </xf>
    <xf numFmtId="0" fontId="5" fillId="0" borderId="26" xfId="0" applyFont="1" applyBorder="1" applyAlignment="1" applyProtection="1">
      <alignment horizontal="left" vertical="center" wrapText="1"/>
      <protection locked="0"/>
    </xf>
    <xf numFmtId="0" fontId="5" fillId="0" borderId="25" xfId="0" applyFont="1" applyBorder="1" applyAlignment="1" applyProtection="1">
      <alignment horizontal="left" vertical="center" wrapText="1"/>
      <protection locked="0"/>
    </xf>
    <xf numFmtId="0" fontId="10" fillId="0" borderId="10" xfId="0" applyFont="1" applyBorder="1" applyAlignment="1">
      <alignment horizontal="center" wrapText="1"/>
    </xf>
    <xf numFmtId="0" fontId="10" fillId="0" borderId="0" xfId="0" applyFont="1" applyAlignment="1">
      <alignment horizontal="center" wrapText="1"/>
    </xf>
    <xf numFmtId="0" fontId="10" fillId="0" borderId="61" xfId="0" applyFont="1" applyBorder="1" applyAlignment="1">
      <alignment horizontal="center" wrapText="1"/>
    </xf>
    <xf numFmtId="0" fontId="10" fillId="0" borderId="26" xfId="0" applyFont="1" applyBorder="1" applyAlignment="1">
      <alignment horizontal="center" wrapText="1"/>
    </xf>
    <xf numFmtId="0" fontId="10" fillId="0" borderId="24" xfId="0" applyFont="1" applyBorder="1" applyAlignment="1">
      <alignment horizontal="center" wrapText="1"/>
    </xf>
    <xf numFmtId="0" fontId="10" fillId="0" borderId="27" xfId="0" applyFont="1" applyBorder="1" applyAlignment="1">
      <alignment horizontal="center" wrapText="1"/>
    </xf>
    <xf numFmtId="0" fontId="2" fillId="0" borderId="84" xfId="0" applyFont="1" applyBorder="1" applyAlignment="1">
      <alignment horizontal="left" vertical="center" wrapText="1"/>
    </xf>
    <xf numFmtId="0" fontId="5" fillId="2" borderId="28" xfId="0" applyFont="1" applyFill="1" applyBorder="1" applyAlignment="1">
      <alignment horizontal="center" vertical="center" wrapText="1"/>
    </xf>
    <xf numFmtId="164" fontId="5" fillId="0" borderId="10" xfId="0" applyNumberFormat="1" applyFont="1" applyBorder="1" applyAlignment="1" applyProtection="1">
      <alignment horizontal="center" vertical="center" wrapText="1"/>
      <protection locked="0"/>
    </xf>
    <xf numFmtId="164" fontId="5" fillId="0" borderId="0" xfId="0" applyNumberFormat="1" applyFont="1" applyAlignment="1" applyProtection="1">
      <alignment horizontal="center" vertical="center" wrapText="1"/>
      <protection locked="0"/>
    </xf>
    <xf numFmtId="164" fontId="5" fillId="0" borderId="9" xfId="0" applyNumberFormat="1" applyFont="1" applyBorder="1" applyAlignment="1" applyProtection="1">
      <alignment horizontal="center" vertical="center" wrapText="1"/>
      <protection locked="0"/>
    </xf>
    <xf numFmtId="0" fontId="5" fillId="2" borderId="10" xfId="0" applyFont="1" applyFill="1" applyBorder="1" applyAlignment="1">
      <alignment horizontal="center" vertical="center" wrapText="1"/>
    </xf>
    <xf numFmtId="0" fontId="5" fillId="0" borderId="86"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110" xfId="0" applyFont="1" applyBorder="1" applyAlignment="1">
      <alignment horizontal="center" vertical="center" wrapText="1"/>
    </xf>
    <xf numFmtId="0" fontId="6" fillId="4" borderId="8"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2" fillId="0" borderId="37" xfId="0" applyFont="1" applyBorder="1" applyAlignment="1">
      <alignment horizontal="left" wrapText="1"/>
    </xf>
    <xf numFmtId="0" fontId="27" fillId="2" borderId="18"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7" fillId="2" borderId="28"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9" xfId="0" applyFont="1" applyFill="1" applyBorder="1" applyAlignment="1">
      <alignment horizontal="center" vertical="center" wrapText="1"/>
    </xf>
    <xf numFmtId="0" fontId="27" fillId="2" borderId="29"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5" fillId="2" borderId="143"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0" borderId="8" xfId="0" applyFont="1" applyBorder="1" applyAlignment="1" applyProtection="1">
      <alignment horizontal="center" vertical="center" wrapText="1"/>
      <protection locked="0"/>
    </xf>
    <xf numFmtId="0" fontId="5" fillId="0" borderId="37"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2" fillId="9" borderId="144" xfId="0" applyFont="1" applyFill="1" applyBorder="1" applyAlignment="1">
      <alignment horizontal="center" vertical="center" wrapText="1"/>
    </xf>
    <xf numFmtId="0" fontId="2" fillId="9" borderId="48" xfId="0" applyFont="1" applyFill="1" applyBorder="1" applyAlignment="1">
      <alignment horizontal="center" vertical="center"/>
    </xf>
    <xf numFmtId="0" fontId="2" fillId="9" borderId="35" xfId="0" applyFont="1" applyFill="1" applyBorder="1" applyAlignment="1">
      <alignment horizontal="center" vertical="center"/>
    </xf>
    <xf numFmtId="14" fontId="5" fillId="0" borderId="34" xfId="0" applyNumberFormat="1"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73" xfId="0" applyFont="1" applyBorder="1" applyAlignment="1" applyProtection="1">
      <alignment horizontal="center" vertical="center" wrapText="1"/>
      <protection locked="0"/>
    </xf>
    <xf numFmtId="0" fontId="17" fillId="0" borderId="0" xfId="0" applyFont="1" applyAlignment="1" applyProtection="1">
      <alignment horizontal="left" vertical="top" wrapText="1"/>
    </xf>
    <xf numFmtId="0" fontId="4" fillId="0" borderId="0" xfId="0" applyFont="1" applyAlignment="1" applyProtection="1">
      <alignment horizontal="left"/>
      <protection locked="0"/>
    </xf>
    <xf numFmtId="0" fontId="2" fillId="0" borderId="0" xfId="0" applyFont="1" applyAlignment="1" applyProtection="1">
      <alignment horizontal="center" vertical="center" wrapText="1"/>
    </xf>
    <xf numFmtId="0" fontId="2" fillId="0" borderId="6" xfId="0" applyFont="1" applyBorder="1" applyAlignment="1" applyProtection="1">
      <alignment horizontal="center" vertical="center" wrapText="1"/>
    </xf>
    <xf numFmtId="0" fontId="18" fillId="0" borderId="0" xfId="0" applyFont="1" applyAlignment="1" applyProtection="1">
      <alignment horizontal="left"/>
      <protection locked="0"/>
    </xf>
    <xf numFmtId="0" fontId="2" fillId="0" borderId="0" xfId="0" applyFont="1" applyAlignment="1" applyProtection="1">
      <alignment horizontal="left"/>
      <protection locked="0"/>
    </xf>
    <xf numFmtId="0" fontId="2" fillId="0" borderId="6" xfId="0" applyFont="1" applyBorder="1" applyAlignment="1" applyProtection="1">
      <alignment horizontal="left"/>
      <protection locked="0"/>
    </xf>
    <xf numFmtId="0" fontId="6" fillId="2" borderId="21"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0" xfId="0" applyFont="1" applyFill="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64" xfId="0" applyFont="1" applyFill="1" applyBorder="1" applyAlignment="1" applyProtection="1">
      <alignment horizontal="center" vertical="center" wrapText="1"/>
    </xf>
    <xf numFmtId="0" fontId="6" fillId="2" borderId="66" xfId="0" applyFont="1" applyFill="1" applyBorder="1" applyAlignment="1" applyProtection="1">
      <alignment horizontal="center" vertical="center" wrapText="1"/>
    </xf>
    <xf numFmtId="0" fontId="6" fillId="2" borderId="22" xfId="0" applyFont="1" applyFill="1" applyBorder="1" applyAlignment="1" applyProtection="1">
      <alignment horizontal="center" vertical="center" wrapText="1"/>
    </xf>
    <xf numFmtId="0" fontId="6" fillId="2" borderId="61" xfId="0" applyFont="1" applyFill="1" applyBorder="1" applyAlignment="1" applyProtection="1">
      <alignment horizontal="center" vertical="center" wrapText="1"/>
    </xf>
    <xf numFmtId="0" fontId="32" fillId="0" borderId="143"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23" xfId="0" applyFont="1" applyBorder="1" applyAlignment="1">
      <alignment horizontal="center" vertical="center" wrapText="1"/>
    </xf>
    <xf numFmtId="0" fontId="32" fillId="0" borderId="2" xfId="0" applyFont="1" applyBorder="1" applyAlignment="1">
      <alignment horizontal="center" vertical="center" wrapText="1" shrinkToFit="1"/>
    </xf>
    <xf numFmtId="0" fontId="32" fillId="0" borderId="3" xfId="0" applyFont="1" applyBorder="1" applyAlignment="1">
      <alignment horizontal="center" vertical="center" wrapText="1" shrinkToFit="1"/>
    </xf>
    <xf numFmtId="0" fontId="32" fillId="0" borderId="150" xfId="0" applyFont="1" applyBorder="1" applyAlignment="1">
      <alignment horizontal="center" vertical="center" wrapText="1" shrinkToFit="1"/>
    </xf>
    <xf numFmtId="0" fontId="32" fillId="0" borderId="10" xfId="0" applyFont="1" applyBorder="1" applyAlignment="1">
      <alignment horizontal="center" vertical="center" wrapText="1" shrinkToFit="1"/>
    </xf>
    <xf numFmtId="0" fontId="32" fillId="0" borderId="0" xfId="0" applyFont="1" applyAlignment="1">
      <alignment horizontal="center" vertical="center" wrapText="1" shrinkToFit="1"/>
    </xf>
    <xf numFmtId="0" fontId="32" fillId="0" borderId="120" xfId="0" applyFont="1" applyBorder="1" applyAlignment="1">
      <alignment horizontal="center" vertical="center" wrapText="1" shrinkToFit="1"/>
    </xf>
    <xf numFmtId="0" fontId="32" fillId="0" borderId="5" xfId="0" applyFont="1" applyBorder="1" applyAlignment="1">
      <alignment horizontal="center" vertical="center" wrapText="1" shrinkToFit="1"/>
    </xf>
    <xf numFmtId="0" fontId="32" fillId="0" borderId="6" xfId="0" applyFont="1" applyBorder="1" applyAlignment="1">
      <alignment horizontal="center" vertical="center" wrapText="1" shrinkToFit="1"/>
    </xf>
    <xf numFmtId="0" fontId="32" fillId="0" borderId="151" xfId="0" applyFont="1" applyBorder="1" applyAlignment="1">
      <alignment horizontal="center" vertical="center" wrapText="1" shrinkToFit="1"/>
    </xf>
    <xf numFmtId="0" fontId="32" fillId="0" borderId="148"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147" xfId="0" applyFont="1" applyBorder="1" applyAlignment="1">
      <alignment horizontal="center" vertical="center" wrapText="1"/>
    </xf>
    <xf numFmtId="0" fontId="32" fillId="0" borderId="0" xfId="0" applyFont="1" applyAlignment="1">
      <alignment horizontal="center" vertical="center" wrapText="1"/>
    </xf>
    <xf numFmtId="0" fontId="32" fillId="0" borderId="9" xfId="0" applyFont="1" applyBorder="1" applyAlignment="1">
      <alignment horizontal="center" vertical="center" wrapText="1"/>
    </xf>
    <xf numFmtId="0" fontId="23" fillId="0" borderId="2" xfId="0" quotePrefix="1" applyFont="1" applyBorder="1" applyAlignment="1">
      <alignment horizontal="center" vertical="center" wrapText="1"/>
    </xf>
    <xf numFmtId="0" fontId="23" fillId="0" borderId="3" xfId="0" quotePrefix="1" applyFont="1" applyBorder="1" applyAlignment="1">
      <alignment horizontal="center" vertical="center" wrapText="1"/>
    </xf>
    <xf numFmtId="0" fontId="23" fillId="0" borderId="4" xfId="0" quotePrefix="1" applyFont="1" applyBorder="1" applyAlignment="1">
      <alignment horizontal="center" vertical="center" wrapText="1"/>
    </xf>
    <xf numFmtId="0" fontId="23" fillId="0" borderId="10" xfId="0" quotePrefix="1" applyFont="1" applyBorder="1" applyAlignment="1">
      <alignment horizontal="center" vertical="center" wrapText="1"/>
    </xf>
    <xf numFmtId="0" fontId="23" fillId="0" borderId="0" xfId="0" quotePrefix="1" applyFont="1" applyAlignment="1">
      <alignment horizontal="center" vertical="center" wrapText="1"/>
    </xf>
    <xf numFmtId="0" fontId="23" fillId="0" borderId="9" xfId="0" quotePrefix="1" applyFont="1" applyBorder="1" applyAlignment="1">
      <alignment horizontal="center" vertical="center" wrapText="1"/>
    </xf>
    <xf numFmtId="0" fontId="32" fillId="0" borderId="4" xfId="0" applyFont="1" applyBorder="1" applyAlignment="1">
      <alignment horizontal="center" vertical="center" wrapText="1" shrinkToFit="1"/>
    </xf>
    <xf numFmtId="0" fontId="32" fillId="0" borderId="9" xfId="0" applyFont="1" applyBorder="1" applyAlignment="1">
      <alignment horizontal="center" vertical="center" wrapText="1" shrinkToFit="1"/>
    </xf>
    <xf numFmtId="0" fontId="32" fillId="0" borderId="7" xfId="0" applyFont="1" applyBorder="1" applyAlignment="1">
      <alignment horizontal="center" vertical="center" wrapText="1" shrinkToFit="1"/>
    </xf>
    <xf numFmtId="0" fontId="22" fillId="2" borderId="18" xfId="0" applyFont="1" applyFill="1" applyBorder="1" applyAlignment="1" applyProtection="1">
      <alignment horizontal="center" vertical="center" wrapText="1"/>
    </xf>
    <xf numFmtId="0" fontId="22" fillId="2" borderId="22" xfId="0" applyFont="1" applyFill="1" applyBorder="1" applyAlignment="1" applyProtection="1">
      <alignment horizontal="center" vertical="center" wrapText="1"/>
    </xf>
    <xf numFmtId="0" fontId="22" fillId="2" borderId="28" xfId="0" applyFont="1" applyFill="1" applyBorder="1" applyAlignment="1" applyProtection="1">
      <alignment horizontal="center" vertical="center" wrapText="1"/>
    </xf>
    <xf numFmtId="0" fontId="22" fillId="2" borderId="61"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6" fillId="2" borderId="0" xfId="0" applyFont="1" applyFill="1" applyAlignment="1" applyProtection="1">
      <alignment horizontal="center" vertical="center"/>
    </xf>
    <xf numFmtId="0" fontId="6" fillId="2" borderId="9" xfId="0" applyFont="1" applyFill="1" applyBorder="1" applyAlignment="1" applyProtection="1">
      <alignment horizontal="center" vertical="center"/>
    </xf>
    <xf numFmtId="0" fontId="23" fillId="0" borderId="123" xfId="0" quotePrefix="1" applyFont="1" applyBorder="1" applyAlignment="1">
      <alignment horizontal="center" vertical="center" wrapText="1"/>
    </xf>
    <xf numFmtId="0" fontId="23" fillId="0" borderId="66" xfId="0" quotePrefix="1" applyFont="1" applyBorder="1" applyAlignment="1">
      <alignment horizontal="center" vertical="center" wrapText="1"/>
    </xf>
    <xf numFmtId="0" fontId="65" fillId="0" borderId="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05" xfId="0" applyFont="1" applyBorder="1" applyAlignment="1">
      <alignment horizontal="center" vertical="center" wrapText="1"/>
    </xf>
    <xf numFmtId="0" fontId="32" fillId="0" borderId="153" xfId="0" applyFont="1" applyBorder="1" applyAlignment="1">
      <alignment horizontal="center" vertical="center" wrapText="1"/>
    </xf>
    <xf numFmtId="0" fontId="32" fillId="0" borderId="14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1" xfId="0" applyFont="1" applyBorder="1" applyAlignment="1">
      <alignment horizontal="center" vertical="center" wrapText="1" shrinkToFit="1"/>
    </xf>
    <xf numFmtId="0" fontId="3" fillId="0" borderId="0" xfId="0" applyFont="1" applyAlignment="1">
      <alignment horizontal="left" vertical="center" wrapText="1"/>
    </xf>
    <xf numFmtId="0" fontId="3" fillId="8" borderId="0" xfId="0" applyFont="1" applyFill="1" applyAlignment="1">
      <alignment horizontal="left" vertical="center" wrapText="1"/>
    </xf>
    <xf numFmtId="0" fontId="65" fillId="0" borderId="38" xfId="0" applyFont="1" applyBorder="1" applyAlignment="1">
      <alignment horizontal="center" vertical="center" wrapText="1"/>
    </xf>
    <xf numFmtId="0" fontId="32" fillId="0" borderId="144"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6" xfId="0" applyFont="1" applyBorder="1" applyAlignment="1">
      <alignment horizontal="center" vertical="center" wrapText="1" shrinkToFit="1"/>
    </xf>
    <xf numFmtId="0" fontId="32" fillId="0" borderId="24" xfId="0" applyFont="1" applyBorder="1" applyAlignment="1">
      <alignment horizontal="center" vertical="center" wrapText="1" shrinkToFit="1"/>
    </xf>
    <xf numFmtId="0" fontId="32" fillId="0" borderId="26"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25" xfId="0" applyFont="1" applyBorder="1" applyAlignment="1">
      <alignment horizontal="center" vertical="center" wrapText="1" shrinkToFit="1"/>
    </xf>
    <xf numFmtId="0" fontId="23" fillId="0" borderId="145" xfId="0" quotePrefix="1" applyFont="1" applyBorder="1" applyAlignment="1">
      <alignment horizontal="center" vertical="center" wrapText="1"/>
    </xf>
    <xf numFmtId="0" fontId="32" fillId="0" borderId="17" xfId="0" applyFont="1" applyBorder="1" applyAlignment="1">
      <alignment horizontal="center" vertical="center" wrapText="1"/>
    </xf>
    <xf numFmtId="0" fontId="61" fillId="5" borderId="0" xfId="0" applyFont="1" applyFill="1" applyAlignment="1" applyProtection="1">
      <alignment horizontal="center" vertical="top" wrapText="1"/>
      <protection locked="0"/>
    </xf>
    <xf numFmtId="0" fontId="61" fillId="5" borderId="124" xfId="0" applyFont="1" applyFill="1" applyBorder="1" applyAlignment="1" applyProtection="1">
      <alignment horizontal="center" vertical="top" wrapText="1"/>
      <protection locked="0"/>
    </xf>
    <xf numFmtId="0" fontId="61" fillId="5" borderId="141" xfId="0" applyFont="1" applyFill="1" applyBorder="1" applyAlignment="1" applyProtection="1">
      <alignment horizontal="center" vertical="top" wrapText="1"/>
      <protection locked="0"/>
    </xf>
    <xf numFmtId="0" fontId="61" fillId="5" borderId="135" xfId="0" applyFont="1" applyFill="1" applyBorder="1" applyAlignment="1" applyProtection="1">
      <alignment horizontal="center" vertical="top" wrapText="1"/>
      <protection locked="0"/>
    </xf>
    <xf numFmtId="0" fontId="61" fillId="5" borderId="5" xfId="0" applyFont="1" applyFill="1" applyBorder="1" applyAlignment="1" applyProtection="1">
      <alignment horizontal="center" vertical="top" wrapText="1"/>
      <protection locked="0"/>
    </xf>
    <xf numFmtId="0" fontId="61" fillId="5" borderId="6" xfId="0" applyFont="1" applyFill="1" applyBorder="1" applyAlignment="1" applyProtection="1">
      <alignment horizontal="center" vertical="top" wrapText="1"/>
      <protection locked="0"/>
    </xf>
    <xf numFmtId="0" fontId="61" fillId="5" borderId="7" xfId="0" applyFont="1" applyFill="1" applyBorder="1" applyAlignment="1" applyProtection="1">
      <alignment horizontal="center" vertical="top" wrapText="1"/>
      <protection locked="0"/>
    </xf>
    <xf numFmtId="0" fontId="61" fillId="5" borderId="30" xfId="0" applyFont="1" applyFill="1" applyBorder="1" applyAlignment="1" applyProtection="1">
      <alignment horizontal="center" vertical="top" wrapText="1"/>
      <protection locked="0"/>
    </xf>
  </cellXfs>
  <cellStyles count="12">
    <cellStyle name="Hyperlink" xfId="3" xr:uid="{1A5822C4-4574-49D1-9F8A-70FD331D1BB7}"/>
    <cellStyle name="Normal" xfId="0" builtinId="0"/>
    <cellStyle name="ハイパーリンク 2" xfId="11" xr:uid="{8AA272AC-FE49-4AAC-9B14-8050C97643FE}"/>
    <cellStyle name="標準 2" xfId="1" xr:uid="{00000000-0005-0000-0000-000002000000}"/>
    <cellStyle name="標準 2 2" xfId="6" xr:uid="{3B60CC8C-6AB2-409F-8835-25963006CBC5}"/>
    <cellStyle name="標準 2 3" xfId="7" xr:uid="{2DC5AAF8-AF01-4FC6-A0CD-A70A0278E6F9}"/>
    <cellStyle name="標準 2 4" xfId="8" xr:uid="{9B6EE79D-B3B8-48CE-A3C9-2CA6780A3962}"/>
    <cellStyle name="標準 2 5" xfId="9" xr:uid="{45C9311D-DFE0-48E7-BCA1-90E221E08E6A}"/>
    <cellStyle name="標準 2 6" xfId="4" xr:uid="{620D6A91-4D64-4556-A46D-F77D43976C10}"/>
    <cellStyle name="標準 3" xfId="2" xr:uid="{00000000-0005-0000-0000-000003000000}"/>
    <cellStyle name="標準 3 2" xfId="5" xr:uid="{4368F294-EDCB-4B04-9539-5B2CB4F2CDA3}"/>
    <cellStyle name="標準 4" xfId="10" xr:uid="{7A6AFDCA-F66C-4DDE-8596-2FC42B612462}"/>
  </cellStyles>
  <dxfs count="359">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rgb="FFFFFF00"/>
        </patternFill>
      </fill>
    </dxf>
    <dxf>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ont>
        <color rgb="FF9C0006"/>
      </font>
      <fill>
        <patternFill patternType="solid">
          <bgColor rgb="FFFFFF00"/>
        </patternFill>
      </fill>
    </dxf>
    <dxf>
      <fill>
        <patternFill>
          <bgColor theme="2" tint="-9.9948118533890809E-2"/>
        </patternFill>
      </fill>
    </dxf>
    <dxf>
      <fill>
        <patternFill>
          <bgColor theme="2" tint="-9.9948118533890809E-2"/>
        </patternFill>
      </fill>
    </dxf>
    <dxf>
      <fill>
        <patternFill>
          <bgColor rgb="FFFFFF00"/>
        </patternFill>
      </fill>
    </dxf>
    <dxf>
      <fill>
        <patternFill>
          <bgColor theme="2" tint="-9.9948118533890809E-2"/>
        </patternFill>
      </fill>
    </dxf>
    <dxf>
      <fill>
        <patternFill>
          <bgColor rgb="FFFFFF00"/>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ill>
        <patternFill>
          <bgColor rgb="FFFFFF00"/>
        </patternFill>
      </fill>
    </dxf>
    <dxf>
      <fill>
        <patternFill>
          <bgColor rgb="FFFFFF00"/>
        </patternFill>
      </fill>
    </dxf>
    <dxf>
      <fill>
        <patternFill>
          <bgColor rgb="FFFFFF00"/>
        </patternFill>
      </fill>
    </dxf>
    <dxf>
      <font>
        <b/>
        <i val="0"/>
        <color rgb="FFFF0000"/>
      </font>
    </dxf>
    <dxf>
      <font>
        <b/>
        <i val="0"/>
        <color rgb="FFFF000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0"/>
        </patternFill>
      </fill>
    </dxf>
    <dxf>
      <fill>
        <patternFill>
          <bgColor rgb="FFFFFF00"/>
        </patternFill>
      </fill>
    </dxf>
    <dxf>
      <fill>
        <patternFill>
          <bgColor rgb="FFFF0000"/>
        </patternFill>
      </fill>
    </dxf>
    <dxf>
      <fill>
        <patternFill patternType="none">
          <bgColor auto="1"/>
        </patternFill>
      </fill>
    </dxf>
    <dxf>
      <fill>
        <patternFill patternType="lightUp"/>
      </fill>
    </dxf>
    <dxf>
      <fill>
        <patternFill>
          <bgColor theme="2" tint="-9.9948118533890809E-2"/>
        </patternFill>
      </fill>
    </dxf>
    <dxf>
      <fill>
        <patternFill>
          <bgColor theme="2" tint="-9.9948118533890809E-2"/>
        </patternFill>
      </fill>
    </dxf>
    <dxf>
      <fill>
        <patternFill patternType="lightUp"/>
      </fill>
    </dxf>
    <dxf>
      <fill>
        <patternFill>
          <bgColor theme="2" tint="-9.9948118533890809E-2"/>
        </patternFill>
      </fill>
    </dxf>
    <dxf>
      <fill>
        <patternFill patternType="lightUp"/>
      </fill>
    </dxf>
    <dxf>
      <fill>
        <patternFill>
          <bgColor rgb="FFFFFF00"/>
        </patternFill>
      </fill>
    </dxf>
    <dxf>
      <fill>
        <patternFill>
          <bgColor theme="2" tint="-9.9948118533890809E-2"/>
        </patternFill>
      </fill>
    </dxf>
    <dxf>
      <fill>
        <patternFill>
          <bgColor rgb="FFFFFF00"/>
        </patternFill>
      </fill>
    </dxf>
    <dxf>
      <fill>
        <patternFill patternType="lightUp">
          <fgColor theme="2" tint="-0.74996185186315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theme="0" tint="-0.14996795556505021"/>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b/>
        <i val="0"/>
        <color rgb="FFFF0000"/>
      </font>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ont>
        <b/>
        <i val="0"/>
        <color rgb="FFFF0000"/>
      </font>
    </dxf>
    <dxf>
      <font>
        <b/>
        <i val="0"/>
        <color rgb="FFFF0000"/>
      </font>
    </dxf>
    <dxf>
      <font>
        <b/>
        <i val="0"/>
        <color rgb="FFFF0000"/>
      </font>
    </dxf>
    <dxf>
      <fill>
        <patternFill>
          <bgColor rgb="FFFFFF00"/>
        </patternFill>
      </fill>
    </dxf>
    <dxf>
      <fill>
        <patternFill>
          <bgColor theme="0" tint="-0.14996795556505021"/>
        </patternFill>
      </fill>
    </dxf>
    <dxf>
      <font>
        <b/>
        <i val="0"/>
        <color rgb="FFFF0000"/>
      </font>
    </dxf>
    <dxf>
      <fill>
        <patternFill>
          <bgColor rgb="FFFFFF00"/>
        </patternFill>
      </fill>
    </dxf>
    <dxf>
      <fill>
        <patternFill patternType="solid">
          <bgColor theme="0" tint="-0.14996795556505021"/>
        </patternFill>
      </fill>
    </dxf>
    <dxf>
      <font>
        <b/>
        <i val="0"/>
        <color rgb="FFFF0000"/>
      </font>
    </dxf>
    <dxf>
      <fill>
        <patternFill>
          <bgColor rgb="FFFFFF00"/>
        </patternFill>
      </fill>
    </dxf>
    <dxf>
      <fill>
        <patternFill>
          <bgColor rgb="FFFFFF00"/>
        </patternFill>
      </fill>
    </dxf>
    <dxf>
      <font>
        <color auto="1"/>
      </font>
      <fill>
        <patternFill>
          <bgColor theme="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theme="0" tint="-0.14996795556505021"/>
        </patternFill>
      </fill>
    </dxf>
    <dxf>
      <font>
        <b/>
        <i val="0"/>
        <color rgb="FFFF0000"/>
      </font>
    </dxf>
    <dxf>
      <fill>
        <patternFill patternType="lightUp">
          <bgColor auto="1"/>
        </patternFill>
      </fill>
    </dxf>
    <dxf>
      <font>
        <b/>
        <i val="0"/>
        <color rgb="FFFF0000"/>
      </font>
    </dxf>
    <dxf>
      <fill>
        <patternFill patternType="lightUp">
          <bgColor auto="1"/>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bgColor theme="0" tint="-0.14996795556505021"/>
        </patternFill>
      </fill>
    </dxf>
    <dxf>
      <fill>
        <patternFill patternType="solid">
          <bgColor rgb="FFFFFF00"/>
        </patternFill>
      </fill>
    </dxf>
    <dxf>
      <fill>
        <patternFill patternType="none">
          <bgColor auto="1"/>
        </patternFill>
      </fill>
    </dxf>
    <dxf>
      <fill>
        <patternFill patternType="lightUp"/>
      </fill>
    </dxf>
    <dxf>
      <fill>
        <patternFill patternType="lightUp"/>
      </fill>
    </dxf>
    <dxf>
      <fill>
        <patternFill patternType="lightUp">
          <bgColor auto="1"/>
        </patternFill>
      </fill>
    </dxf>
    <dxf>
      <fill>
        <patternFill patternType="lightUp"/>
      </fill>
    </dxf>
    <dxf>
      <fill>
        <patternFill patternType="lightUp"/>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bgColor rgb="FFFFFF00"/>
        </patternFill>
      </fill>
    </dxf>
    <dxf>
      <fill>
        <patternFill patternType="lightUp">
          <bgColor auto="1"/>
        </patternFill>
      </fill>
    </dxf>
    <dxf>
      <fill>
        <patternFill>
          <bgColor theme="0" tint="-0.14996795556505021"/>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lightUp">
          <bgColor auto="1"/>
        </patternFill>
      </fill>
    </dxf>
    <dxf>
      <fill>
        <patternFill patternType="none">
          <bgColor auto="1"/>
        </patternFill>
      </fill>
    </dxf>
    <dxf>
      <fill>
        <patternFill patternType="solid">
          <bgColor rgb="FFFFFF00"/>
        </patternFill>
      </fill>
    </dxf>
    <dxf>
      <fill>
        <patternFill patternType="lightUp">
          <bgColor auto="1"/>
        </patternFill>
      </fill>
    </dxf>
    <dxf>
      <fill>
        <patternFill>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patternType="lightUp">
          <bgColor auto="1"/>
        </patternFill>
      </fill>
    </dxf>
    <dxf>
      <fill>
        <patternFill patternType="lightUp">
          <bgColor auto="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00"/>
      <color rgb="FFD9D9D9"/>
      <color rgb="FFA5A5A5"/>
      <color rgb="FFDDDDDD"/>
      <color rgb="FF4FD188"/>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186" lockText="1" noThreeD="1"/>
</file>

<file path=xl/ctrlProps/ctrlProp12.xml><?xml version="1.0" encoding="utf-8"?>
<formControlPr xmlns="http://schemas.microsoft.com/office/spreadsheetml/2009/9/main" objectType="CheckBox" fmlaLink="$A$185" lockText="1" noThreeD="1"/>
</file>

<file path=xl/ctrlProps/ctrlProp13.xml><?xml version="1.0" encoding="utf-8"?>
<formControlPr xmlns="http://schemas.microsoft.com/office/spreadsheetml/2009/9/main" objectType="CheckBox" fmlaLink="$A$187" lockText="1" noThreeD="1"/>
</file>

<file path=xl/ctrlProps/ctrlProp2.xml><?xml version="1.0" encoding="utf-8"?>
<formControlPr xmlns="http://schemas.microsoft.com/office/spreadsheetml/2009/9/main" objectType="CheckBox" fmlaLink="$A$188" lockText="1" noThreeD="1"/>
</file>

<file path=xl/ctrlProps/ctrlProp3.xml><?xml version="1.0" encoding="utf-8"?>
<formControlPr xmlns="http://schemas.microsoft.com/office/spreadsheetml/2009/9/main" objectType="CheckBox" fmlaLink="$A$189" lockText="1" noThreeD="1"/>
</file>

<file path=xl/ctrlProps/ctrlProp4.xml><?xml version="1.0" encoding="utf-8"?>
<formControlPr xmlns="http://schemas.microsoft.com/office/spreadsheetml/2009/9/main" objectType="CheckBox" fmlaLink="$A$190"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A$192" lockText="1" noThreeD="1"/>
</file>

<file path=xl/ctrlProps/ctrlProp7.xml><?xml version="1.0" encoding="utf-8"?>
<formControlPr xmlns="http://schemas.microsoft.com/office/spreadsheetml/2009/9/main" objectType="CheckBox" fmlaLink="$A$191" lockText="1" noThreeD="1"/>
</file>

<file path=xl/ctrlProps/ctrlProp8.xml><?xml version="1.0" encoding="utf-8"?>
<formControlPr xmlns="http://schemas.microsoft.com/office/spreadsheetml/2009/9/main" objectType="CheckBox" fmlaLink="$A$183" lockText="1" noThreeD="1"/>
</file>

<file path=xl/ctrlProps/ctrlProp9.xml><?xml version="1.0" encoding="utf-8"?>
<formControlPr xmlns="http://schemas.microsoft.com/office/spreadsheetml/2009/9/main" objectType="CheckBox" fmlaLink="$A$184" lockText="1" noThreeD="1"/>
</file>

<file path=xl/drawings/drawing1.xml><?xml version="1.0" encoding="utf-8"?>
<xdr:wsDr xmlns:xdr="http://schemas.openxmlformats.org/drawingml/2006/spreadsheetDrawing" xmlns:a="http://schemas.openxmlformats.org/drawingml/2006/main">
  <xdr:twoCellAnchor>
    <xdr:from>
      <xdr:col>31</xdr:col>
      <xdr:colOff>144531</xdr:colOff>
      <xdr:row>260</xdr:row>
      <xdr:rowOff>126309</xdr:rowOff>
    </xdr:from>
    <xdr:to>
      <xdr:col>32</xdr:col>
      <xdr:colOff>124238</xdr:colOff>
      <xdr:row>265</xdr:row>
      <xdr:rowOff>33130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438651" y="51317469"/>
          <a:ext cx="177827" cy="859321"/>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85725</xdr:colOff>
      <xdr:row>260</xdr:row>
      <xdr:rowOff>142877</xdr:rowOff>
    </xdr:from>
    <xdr:to>
      <xdr:col>2</xdr:col>
      <xdr:colOff>95250</xdr:colOff>
      <xdr:row>265</xdr:row>
      <xdr:rowOff>1</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1965" y="51334037"/>
          <a:ext cx="207645" cy="80962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104775</xdr:colOff>
      <xdr:row>199</xdr:row>
      <xdr:rowOff>133349</xdr:rowOff>
    </xdr:from>
    <xdr:to>
      <xdr:col>31</xdr:col>
      <xdr:colOff>123825</xdr:colOff>
      <xdr:row>205</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14</xdr:row>
          <xdr:rowOff>28575</xdr:rowOff>
        </xdr:from>
        <xdr:to>
          <xdr:col>23</xdr:col>
          <xdr:colOff>57150</xdr:colOff>
          <xdr:row>16</xdr:row>
          <xdr:rowOff>114300</xdr:rowOff>
        </xdr:to>
        <xdr:sp macro="" textlink="">
          <xdr:nvSpPr>
            <xdr:cNvPr id="4103" name="Option Button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900" b="0" i="0" u="none" strike="noStrike" baseline="0">
                  <a:solidFill>
                    <a:srgbClr val="000000"/>
                  </a:solidFill>
                  <a:latin typeface="Meiryo UI"/>
                  <a:ea typeface="Meiryo UI"/>
                </a:rPr>
                <a:t>Master's Degree and Internship Program of African Business Education Initiative for Youth</a:t>
              </a:r>
            </a:p>
          </xdr:txBody>
        </xdr:sp>
        <xdr:clientData/>
      </xdr:twoCellAnchor>
    </mc:Choice>
    <mc:Fallback/>
  </mc:AlternateContent>
  <xdr:twoCellAnchor>
    <xdr:from>
      <xdr:col>23</xdr:col>
      <xdr:colOff>185869</xdr:colOff>
      <xdr:row>216</xdr:row>
      <xdr:rowOff>77645</xdr:rowOff>
    </xdr:from>
    <xdr:to>
      <xdr:col>31</xdr:col>
      <xdr:colOff>6137</xdr:colOff>
      <xdr:row>222</xdr:row>
      <xdr:rowOff>71782</xdr:rowOff>
    </xdr:to>
    <xdr:sp macro="" textlink="">
      <xdr:nvSpPr>
        <xdr:cNvPr id="15" name="七角形 14">
          <a:extLst>
            <a:ext uri="{FF2B5EF4-FFF2-40B4-BE49-F238E27FC236}">
              <a16:creationId xmlns:a16="http://schemas.microsoft.com/office/drawing/2014/main" id="{00000000-0008-0000-0000-00000F000000}"/>
            </a:ext>
          </a:extLst>
        </xdr:cNvPr>
        <xdr:cNvSpPr/>
      </xdr:nvSpPr>
      <xdr:spPr>
        <a:xfrm>
          <a:off x="5105739" y="37851862"/>
          <a:ext cx="1410528" cy="1153703"/>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187</xdr:row>
          <xdr:rowOff>0</xdr:rowOff>
        </xdr:from>
        <xdr:to>
          <xdr:col>2</xdr:col>
          <xdr:colOff>180975</xdr:colOff>
          <xdr:row>187</xdr:row>
          <xdr:rowOff>257175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188</xdr:row>
          <xdr:rowOff>0</xdr:rowOff>
        </xdr:from>
        <xdr:to>
          <xdr:col>2</xdr:col>
          <xdr:colOff>180975</xdr:colOff>
          <xdr:row>188</xdr:row>
          <xdr:rowOff>257175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189</xdr:row>
          <xdr:rowOff>0</xdr:rowOff>
        </xdr:from>
        <xdr:to>
          <xdr:col>2</xdr:col>
          <xdr:colOff>180975</xdr:colOff>
          <xdr:row>189</xdr:row>
          <xdr:rowOff>257175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190</xdr:row>
          <xdr:rowOff>0</xdr:rowOff>
        </xdr:from>
        <xdr:to>
          <xdr:col>2</xdr:col>
          <xdr:colOff>180975</xdr:colOff>
          <xdr:row>190</xdr:row>
          <xdr:rowOff>257175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191</xdr:row>
          <xdr:rowOff>0</xdr:rowOff>
        </xdr:from>
        <xdr:to>
          <xdr:col>2</xdr:col>
          <xdr:colOff>180975</xdr:colOff>
          <xdr:row>191</xdr:row>
          <xdr:rowOff>257175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190</xdr:row>
          <xdr:rowOff>0</xdr:rowOff>
        </xdr:from>
        <xdr:to>
          <xdr:col>2</xdr:col>
          <xdr:colOff>180975</xdr:colOff>
          <xdr:row>190</xdr:row>
          <xdr:rowOff>257175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182</xdr:row>
          <xdr:rowOff>0</xdr:rowOff>
        </xdr:from>
        <xdr:to>
          <xdr:col>2</xdr:col>
          <xdr:colOff>180975</xdr:colOff>
          <xdr:row>182</xdr:row>
          <xdr:rowOff>257175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183</xdr:row>
          <xdr:rowOff>0</xdr:rowOff>
        </xdr:from>
        <xdr:to>
          <xdr:col>2</xdr:col>
          <xdr:colOff>180975</xdr:colOff>
          <xdr:row>183</xdr:row>
          <xdr:rowOff>257175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184</xdr:row>
          <xdr:rowOff>0</xdr:rowOff>
        </xdr:from>
        <xdr:to>
          <xdr:col>2</xdr:col>
          <xdr:colOff>180975</xdr:colOff>
          <xdr:row>184</xdr:row>
          <xdr:rowOff>257175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185</xdr:row>
          <xdr:rowOff>0</xdr:rowOff>
        </xdr:from>
        <xdr:to>
          <xdr:col>2</xdr:col>
          <xdr:colOff>180975</xdr:colOff>
          <xdr:row>185</xdr:row>
          <xdr:rowOff>257175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184</xdr:row>
          <xdr:rowOff>0</xdr:rowOff>
        </xdr:from>
        <xdr:to>
          <xdr:col>2</xdr:col>
          <xdr:colOff>180975</xdr:colOff>
          <xdr:row>184</xdr:row>
          <xdr:rowOff>257175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186</xdr:row>
          <xdr:rowOff>0</xdr:rowOff>
        </xdr:from>
        <xdr:to>
          <xdr:col>2</xdr:col>
          <xdr:colOff>180975</xdr:colOff>
          <xdr:row>186</xdr:row>
          <xdr:rowOff>257175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ica365-my.sharepoint.com/Users/a19745/Downloads/&#21029;&#32025;2-1_&#12300;SDGs&#12464;&#12525;&#12540;&#12496;&#12523;&#12522;&#12540;&#12480;&#12540;&#12301;&#65288;2024&#24180;&#24230;&#65289;AF_Annex1&amp;3&#65288;&#26696;&#65289;1%20(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jica365-my.sharepoint.com/personal/onedrive-regionaldept6_jica_go_jp/Documents/160_&#12450;&#12501;&#12522;&#12459;&#37096;/1_&#20844;&#38283;/01%20&#35336;&#30011;&#12539;TICAD&#25512;&#36914;&#35506;/130.%20ABE&#12452;&#12491;&#12471;&#12450;&#12486;&#12451;&#12502;&#12539;SDGs&#12464;&#12525;&#12540;&#12496;&#12523;&#12522;&#12540;&#12480;&#12540;&#12467;&#12540;&#12473;/2024&#24180;&#24230;&#65306;&#21215;&#38598;&#12539;&#36984;&#32771;/A-4.%202024%20Application%20Form%20for%20SDGs%20Global%20Leader%20(includes%20Annex%201&amp;3).xlsx?0A14B3F5" TargetMode="External"/><Relationship Id="rId1" Type="http://schemas.openxmlformats.org/officeDocument/2006/relationships/externalLinkPath" Target="file:///\\0A14B3F5\A-4.%202024%20Application%20Form%20for%20SDGs%20Global%20Leader%20(includes%20Annex%201&amp;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jica365-my.sharepoint.com/personal/onedrive-regionaldept6_jica_go_jp/Documents/160_&#12450;&#12501;&#12522;&#12459;&#37096;/1_&#20844;&#38283;/01%20&#35336;&#30011;&#12539;TICAD&#25512;&#36914;&#35506;/130.%20ABE&#12452;&#12491;&#12471;&#12450;&#12486;&#12451;&#12502;&#12539;SDGs&#12464;&#12525;&#12540;&#12496;&#12523;&#12522;&#12540;&#12480;&#12540;&#12467;&#12540;&#12473;/2024&#24180;&#24230;&#65306;&#21215;&#38598;&#12539;&#36984;&#32771;/&#21029;&#32025;2&#12398;&#21029;&#28155;_SDGs_Application_Form_FY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_PreApplication_Matching"/>
      <sheetName val="Application Form"/>
      <sheetName val="Annex1-1 DeclarationDesired"/>
      <sheetName val="Annex.1-2 DeclarationDesired"/>
      <sheetName val="List"/>
      <sheetName val="Graduate School Code(FY2024)"/>
      <sheetName val="Without_PreApplication_Matching"/>
      <sheetName val="別紙2-1_「SDGsグローバルリーダー」（2024年度）AF"/>
    </sheetNames>
    <sheetDataSet>
      <sheetData sheetId="0"/>
      <sheetData sheetId="1"/>
      <sheetData sheetId="2"/>
      <sheetData sheetId="3"/>
      <sheetData sheetId="4">
        <row r="2">
          <cell r="B2">
            <v>1</v>
          </cell>
          <cell r="C2" t="str">
            <v>Jan</v>
          </cell>
          <cell r="J2" t="str">
            <v>+1</v>
          </cell>
          <cell r="T2" t="str">
            <v>Father</v>
          </cell>
          <cell r="V2" t="str">
            <v>Yes</v>
          </cell>
          <cell r="W2" t="str">
            <v>Full</v>
          </cell>
          <cell r="X2" t="str">
            <v>A</v>
          </cell>
          <cell r="Y2" t="str">
            <v>Excellent</v>
          </cell>
        </row>
        <row r="3">
          <cell r="B3">
            <v>2</v>
          </cell>
          <cell r="C3" t="str">
            <v>Feb</v>
          </cell>
          <cell r="J3" t="str">
            <v>+1-242</v>
          </cell>
          <cell r="T3" t="str">
            <v>Mother</v>
          </cell>
          <cell r="V3" t="str">
            <v>No</v>
          </cell>
          <cell r="W3" t="str">
            <v>Part</v>
          </cell>
          <cell r="X3" t="str">
            <v>B</v>
          </cell>
          <cell r="Y3" t="str">
            <v>Good</v>
          </cell>
        </row>
        <row r="4">
          <cell r="B4">
            <v>3</v>
          </cell>
          <cell r="C4" t="str">
            <v>Mar</v>
          </cell>
          <cell r="J4" t="str">
            <v>+1-246</v>
          </cell>
          <cell r="T4" t="str">
            <v>Husband</v>
          </cell>
          <cell r="V4" t="str">
            <v>N/A</v>
          </cell>
          <cell r="X4" t="str">
            <v>C</v>
          </cell>
          <cell r="Y4" t="str">
            <v>Fair</v>
          </cell>
        </row>
        <row r="5">
          <cell r="B5">
            <v>4</v>
          </cell>
          <cell r="C5" t="str">
            <v>Apr</v>
          </cell>
          <cell r="J5" t="str">
            <v>+1-264</v>
          </cell>
          <cell r="T5" t="str">
            <v>Wife</v>
          </cell>
          <cell r="X5" t="str">
            <v>D</v>
          </cell>
          <cell r="Y5" t="str">
            <v>Poor</v>
          </cell>
        </row>
        <row r="6">
          <cell r="B6">
            <v>5</v>
          </cell>
          <cell r="C6" t="str">
            <v>May</v>
          </cell>
          <cell r="J6" t="str">
            <v>+1-268</v>
          </cell>
          <cell r="T6" t="str">
            <v>Brother</v>
          </cell>
        </row>
        <row r="7">
          <cell r="B7">
            <v>6</v>
          </cell>
          <cell r="C7" t="str">
            <v>Jun</v>
          </cell>
          <cell r="J7" t="str">
            <v>+1-284</v>
          </cell>
          <cell r="T7" t="str">
            <v>Sister</v>
          </cell>
        </row>
        <row r="8">
          <cell r="B8">
            <v>7</v>
          </cell>
          <cell r="C8" t="str">
            <v>Jul</v>
          </cell>
          <cell r="J8" t="str">
            <v>+1-340</v>
          </cell>
          <cell r="T8" t="str">
            <v>Uncle</v>
          </cell>
        </row>
        <row r="9">
          <cell r="B9">
            <v>8</v>
          </cell>
          <cell r="C9" t="str">
            <v>Aug</v>
          </cell>
          <cell r="J9" t="str">
            <v>+1-345</v>
          </cell>
          <cell r="T9" t="str">
            <v>Aunt</v>
          </cell>
        </row>
        <row r="10">
          <cell r="B10">
            <v>9</v>
          </cell>
          <cell r="C10" t="str">
            <v>Sep</v>
          </cell>
          <cell r="J10" t="str">
            <v>+1-441</v>
          </cell>
          <cell r="T10" t="str">
            <v>Son</v>
          </cell>
        </row>
        <row r="11">
          <cell r="B11">
            <v>10</v>
          </cell>
          <cell r="C11" t="str">
            <v>Oct</v>
          </cell>
          <cell r="J11" t="str">
            <v>+1-473</v>
          </cell>
          <cell r="T11" t="str">
            <v>Daughter</v>
          </cell>
        </row>
        <row r="12">
          <cell r="B12">
            <v>11</v>
          </cell>
          <cell r="C12" t="str">
            <v>Nov</v>
          </cell>
          <cell r="J12" t="str">
            <v>+1-649</v>
          </cell>
          <cell r="T12" t="str">
            <v>Cousin</v>
          </cell>
        </row>
        <row r="13">
          <cell r="B13">
            <v>12</v>
          </cell>
          <cell r="C13" t="str">
            <v>Dec</v>
          </cell>
          <cell r="J13" t="str">
            <v>+1-664</v>
          </cell>
          <cell r="T13" t="str">
            <v>Others</v>
          </cell>
        </row>
        <row r="14">
          <cell r="B14">
            <v>13</v>
          </cell>
          <cell r="J14" t="str">
            <v>+1-670</v>
          </cell>
        </row>
        <row r="15">
          <cell r="B15">
            <v>14</v>
          </cell>
          <cell r="J15" t="str">
            <v>+1-671</v>
          </cell>
        </row>
        <row r="16">
          <cell r="B16">
            <v>15</v>
          </cell>
          <cell r="J16" t="str">
            <v>+1-684</v>
          </cell>
        </row>
        <row r="17">
          <cell r="B17">
            <v>16</v>
          </cell>
          <cell r="J17" t="str">
            <v>+1-721</v>
          </cell>
        </row>
        <row r="18">
          <cell r="B18">
            <v>17</v>
          </cell>
          <cell r="J18" t="str">
            <v>+1-758</v>
          </cell>
        </row>
        <row r="19">
          <cell r="B19">
            <v>18</v>
          </cell>
          <cell r="J19" t="str">
            <v>+1-767</v>
          </cell>
        </row>
        <row r="20">
          <cell r="B20">
            <v>19</v>
          </cell>
          <cell r="J20" t="str">
            <v>+1-784</v>
          </cell>
        </row>
        <row r="21">
          <cell r="B21">
            <v>20</v>
          </cell>
          <cell r="J21" t="str">
            <v>+1-787, 1-939</v>
          </cell>
        </row>
        <row r="22">
          <cell r="B22">
            <v>21</v>
          </cell>
          <cell r="J22" t="str">
            <v>+1-809, 1-829, 1-849</v>
          </cell>
        </row>
        <row r="23">
          <cell r="B23">
            <v>22</v>
          </cell>
          <cell r="J23" t="str">
            <v>+1-868</v>
          </cell>
        </row>
        <row r="24">
          <cell r="B24">
            <v>23</v>
          </cell>
          <cell r="J24" t="str">
            <v>+1-869</v>
          </cell>
        </row>
        <row r="25">
          <cell r="B25">
            <v>24</v>
          </cell>
          <cell r="J25" t="str">
            <v>+1-876</v>
          </cell>
        </row>
        <row r="26">
          <cell r="B26">
            <v>25</v>
          </cell>
          <cell r="J26" t="str">
            <v>+20</v>
          </cell>
        </row>
        <row r="27">
          <cell r="B27">
            <v>26</v>
          </cell>
          <cell r="J27" t="str">
            <v>+211</v>
          </cell>
        </row>
        <row r="28">
          <cell r="B28">
            <v>27</v>
          </cell>
          <cell r="J28" t="str">
            <v>+212</v>
          </cell>
        </row>
        <row r="29">
          <cell r="B29">
            <v>28</v>
          </cell>
          <cell r="J29" t="str">
            <v>+213</v>
          </cell>
        </row>
        <row r="30">
          <cell r="B30">
            <v>29</v>
          </cell>
          <cell r="J30" t="str">
            <v>+216</v>
          </cell>
        </row>
        <row r="31">
          <cell r="B31">
            <v>30</v>
          </cell>
          <cell r="J31" t="str">
            <v>+218</v>
          </cell>
        </row>
        <row r="32">
          <cell r="B32">
            <v>31</v>
          </cell>
          <cell r="J32" t="str">
            <v>+220</v>
          </cell>
        </row>
        <row r="33">
          <cell r="J33" t="str">
            <v>+221</v>
          </cell>
        </row>
        <row r="34">
          <cell r="J34" t="str">
            <v>+222</v>
          </cell>
        </row>
        <row r="35">
          <cell r="J35" t="str">
            <v>+223</v>
          </cell>
        </row>
        <row r="36">
          <cell r="J36" t="str">
            <v>+224</v>
          </cell>
        </row>
        <row r="37">
          <cell r="J37" t="str">
            <v>+225</v>
          </cell>
        </row>
        <row r="38">
          <cell r="J38" t="str">
            <v>+226</v>
          </cell>
        </row>
        <row r="39">
          <cell r="J39" t="str">
            <v>+227</v>
          </cell>
        </row>
        <row r="40">
          <cell r="J40" t="str">
            <v>+228</v>
          </cell>
        </row>
        <row r="41">
          <cell r="J41" t="str">
            <v>+229</v>
          </cell>
        </row>
        <row r="42">
          <cell r="J42" t="str">
            <v>+230</v>
          </cell>
        </row>
        <row r="43">
          <cell r="J43" t="str">
            <v>+231</v>
          </cell>
        </row>
        <row r="44">
          <cell r="J44" t="str">
            <v>+232</v>
          </cell>
        </row>
        <row r="45">
          <cell r="J45" t="str">
            <v>+233</v>
          </cell>
        </row>
        <row r="46">
          <cell r="J46" t="str">
            <v>+234</v>
          </cell>
        </row>
        <row r="47">
          <cell r="J47" t="str">
            <v>+235</v>
          </cell>
        </row>
        <row r="48">
          <cell r="J48" t="str">
            <v>+236</v>
          </cell>
        </row>
        <row r="49">
          <cell r="J49" t="str">
            <v>+237</v>
          </cell>
        </row>
        <row r="50">
          <cell r="J50" t="str">
            <v>+238</v>
          </cell>
        </row>
        <row r="51">
          <cell r="J51" t="str">
            <v>+239</v>
          </cell>
        </row>
        <row r="52">
          <cell r="J52" t="str">
            <v>+240</v>
          </cell>
        </row>
        <row r="53">
          <cell r="J53" t="str">
            <v>+241</v>
          </cell>
        </row>
        <row r="54">
          <cell r="J54" t="str">
            <v>+242</v>
          </cell>
        </row>
        <row r="55">
          <cell r="J55" t="str">
            <v>+243</v>
          </cell>
        </row>
        <row r="56">
          <cell r="J56" t="str">
            <v>+244</v>
          </cell>
        </row>
        <row r="57">
          <cell r="J57" t="str">
            <v>+245</v>
          </cell>
        </row>
        <row r="58">
          <cell r="J58" t="str">
            <v>+246</v>
          </cell>
        </row>
        <row r="59">
          <cell r="J59" t="str">
            <v>+248</v>
          </cell>
        </row>
        <row r="60">
          <cell r="J60" t="str">
            <v>+249</v>
          </cell>
        </row>
        <row r="61">
          <cell r="J61" t="str">
            <v>+250</v>
          </cell>
        </row>
        <row r="62">
          <cell r="J62" t="str">
            <v>+251</v>
          </cell>
        </row>
        <row r="63">
          <cell r="J63" t="str">
            <v>+252</v>
          </cell>
        </row>
        <row r="64">
          <cell r="J64" t="str">
            <v>+253</v>
          </cell>
        </row>
        <row r="65">
          <cell r="J65" t="str">
            <v>+254</v>
          </cell>
        </row>
        <row r="66">
          <cell r="J66" t="str">
            <v>+255</v>
          </cell>
        </row>
        <row r="67">
          <cell r="J67" t="str">
            <v>+256</v>
          </cell>
        </row>
        <row r="68">
          <cell r="J68" t="str">
            <v>+257</v>
          </cell>
        </row>
        <row r="69">
          <cell r="J69" t="str">
            <v>+258</v>
          </cell>
        </row>
        <row r="70">
          <cell r="J70" t="str">
            <v>+260</v>
          </cell>
        </row>
        <row r="71">
          <cell r="J71" t="str">
            <v>+261</v>
          </cell>
        </row>
        <row r="72">
          <cell r="J72" t="str">
            <v>+262</v>
          </cell>
        </row>
        <row r="73">
          <cell r="J73" t="str">
            <v>+263</v>
          </cell>
        </row>
        <row r="74">
          <cell r="J74" t="str">
            <v>+264</v>
          </cell>
        </row>
        <row r="75">
          <cell r="J75" t="str">
            <v>+265</v>
          </cell>
        </row>
        <row r="76">
          <cell r="J76" t="str">
            <v>+266</v>
          </cell>
        </row>
        <row r="77">
          <cell r="J77" t="str">
            <v>+267</v>
          </cell>
        </row>
        <row r="78">
          <cell r="J78" t="str">
            <v>+268</v>
          </cell>
        </row>
        <row r="79">
          <cell r="J79" t="str">
            <v>+269</v>
          </cell>
        </row>
        <row r="80">
          <cell r="J80" t="str">
            <v>+27</v>
          </cell>
        </row>
        <row r="81">
          <cell r="J81" t="str">
            <v>+290</v>
          </cell>
        </row>
        <row r="82">
          <cell r="J82" t="str">
            <v>+291</v>
          </cell>
        </row>
        <row r="83">
          <cell r="J83" t="str">
            <v>+297</v>
          </cell>
        </row>
        <row r="84">
          <cell r="J84" t="str">
            <v>+298</v>
          </cell>
        </row>
        <row r="85">
          <cell r="J85" t="str">
            <v>+299</v>
          </cell>
        </row>
        <row r="86">
          <cell r="J86" t="str">
            <v>+30</v>
          </cell>
        </row>
        <row r="87">
          <cell r="J87" t="str">
            <v>+31</v>
          </cell>
        </row>
        <row r="88">
          <cell r="J88" t="str">
            <v>+32</v>
          </cell>
        </row>
        <row r="89">
          <cell r="J89" t="str">
            <v>+33</v>
          </cell>
        </row>
        <row r="90">
          <cell r="J90" t="str">
            <v>+34</v>
          </cell>
        </row>
        <row r="91">
          <cell r="J91" t="str">
            <v>+350</v>
          </cell>
        </row>
        <row r="92">
          <cell r="J92" t="str">
            <v>+351</v>
          </cell>
        </row>
        <row r="93">
          <cell r="J93" t="str">
            <v>+352</v>
          </cell>
        </row>
        <row r="94">
          <cell r="J94" t="str">
            <v>+353</v>
          </cell>
        </row>
        <row r="95">
          <cell r="J95" t="str">
            <v>+354</v>
          </cell>
        </row>
        <row r="96">
          <cell r="J96" t="str">
            <v>+355</v>
          </cell>
        </row>
        <row r="97">
          <cell r="J97" t="str">
            <v>+356</v>
          </cell>
        </row>
        <row r="98">
          <cell r="J98" t="str">
            <v>+357</v>
          </cell>
        </row>
        <row r="99">
          <cell r="J99" t="str">
            <v>+358</v>
          </cell>
        </row>
        <row r="100">
          <cell r="J100" t="str">
            <v>+359</v>
          </cell>
        </row>
        <row r="101">
          <cell r="J101" t="str">
            <v>+36</v>
          </cell>
        </row>
        <row r="102">
          <cell r="J102" t="str">
            <v>+370</v>
          </cell>
        </row>
        <row r="103">
          <cell r="J103" t="str">
            <v>+371</v>
          </cell>
        </row>
        <row r="104">
          <cell r="J104" t="str">
            <v>+372</v>
          </cell>
        </row>
        <row r="105">
          <cell r="J105" t="str">
            <v>+373</v>
          </cell>
        </row>
        <row r="106">
          <cell r="J106" t="str">
            <v>+374</v>
          </cell>
        </row>
        <row r="107">
          <cell r="J107" t="str">
            <v>+375</v>
          </cell>
        </row>
        <row r="108">
          <cell r="J108" t="str">
            <v>+376</v>
          </cell>
        </row>
        <row r="109">
          <cell r="J109" t="str">
            <v>+377</v>
          </cell>
        </row>
        <row r="110">
          <cell r="J110" t="str">
            <v>+378</v>
          </cell>
        </row>
        <row r="111">
          <cell r="J111" t="str">
            <v>+379</v>
          </cell>
        </row>
        <row r="112">
          <cell r="J112" t="str">
            <v>+380</v>
          </cell>
        </row>
        <row r="113">
          <cell r="J113" t="str">
            <v>+381</v>
          </cell>
        </row>
        <row r="114">
          <cell r="J114" t="str">
            <v>+382</v>
          </cell>
        </row>
        <row r="115">
          <cell r="J115" t="str">
            <v>+383</v>
          </cell>
        </row>
        <row r="116">
          <cell r="J116" t="str">
            <v>+385</v>
          </cell>
        </row>
        <row r="117">
          <cell r="J117" t="str">
            <v>+386</v>
          </cell>
        </row>
        <row r="118">
          <cell r="J118" t="str">
            <v>+387</v>
          </cell>
        </row>
        <row r="119">
          <cell r="J119" t="str">
            <v>+389</v>
          </cell>
        </row>
        <row r="120">
          <cell r="J120" t="str">
            <v>+39</v>
          </cell>
        </row>
        <row r="121">
          <cell r="J121" t="str">
            <v>+40</v>
          </cell>
        </row>
        <row r="122">
          <cell r="J122" t="str">
            <v>+41</v>
          </cell>
        </row>
        <row r="123">
          <cell r="J123" t="str">
            <v>+420</v>
          </cell>
        </row>
        <row r="124">
          <cell r="J124" t="str">
            <v>+421</v>
          </cell>
        </row>
        <row r="125">
          <cell r="J125" t="str">
            <v>+423</v>
          </cell>
        </row>
        <row r="126">
          <cell r="J126" t="str">
            <v>+43</v>
          </cell>
        </row>
        <row r="127">
          <cell r="J127" t="str">
            <v>+44</v>
          </cell>
        </row>
        <row r="128">
          <cell r="J128" t="str">
            <v>+44-1481</v>
          </cell>
        </row>
        <row r="129">
          <cell r="J129" t="str">
            <v>+44-1534</v>
          </cell>
        </row>
        <row r="130">
          <cell r="J130" t="str">
            <v>+44-1624</v>
          </cell>
        </row>
        <row r="131">
          <cell r="J131" t="str">
            <v>+45</v>
          </cell>
        </row>
        <row r="132">
          <cell r="J132" t="str">
            <v>+46</v>
          </cell>
        </row>
        <row r="133">
          <cell r="J133" t="str">
            <v>+47</v>
          </cell>
        </row>
        <row r="134">
          <cell r="J134" t="str">
            <v>+48</v>
          </cell>
        </row>
        <row r="135">
          <cell r="J135" t="str">
            <v>+49</v>
          </cell>
        </row>
        <row r="136">
          <cell r="J136" t="str">
            <v>+500</v>
          </cell>
        </row>
        <row r="137">
          <cell r="J137" t="str">
            <v>+501</v>
          </cell>
        </row>
        <row r="138">
          <cell r="J138" t="str">
            <v>+502</v>
          </cell>
        </row>
        <row r="139">
          <cell r="J139" t="str">
            <v>+503</v>
          </cell>
        </row>
        <row r="140">
          <cell r="J140" t="str">
            <v>+504</v>
          </cell>
        </row>
        <row r="141">
          <cell r="J141" t="str">
            <v>+505</v>
          </cell>
        </row>
        <row r="142">
          <cell r="J142" t="str">
            <v>+506</v>
          </cell>
        </row>
        <row r="143">
          <cell r="J143" t="str">
            <v>+507</v>
          </cell>
        </row>
        <row r="144">
          <cell r="J144" t="str">
            <v>+508</v>
          </cell>
        </row>
        <row r="145">
          <cell r="J145" t="str">
            <v>+509</v>
          </cell>
        </row>
        <row r="146">
          <cell r="J146" t="str">
            <v>+51</v>
          </cell>
        </row>
        <row r="147">
          <cell r="J147" t="str">
            <v>+52</v>
          </cell>
        </row>
        <row r="148">
          <cell r="J148" t="str">
            <v>+53</v>
          </cell>
        </row>
        <row r="149">
          <cell r="J149" t="str">
            <v>+54</v>
          </cell>
        </row>
        <row r="150">
          <cell r="J150" t="str">
            <v>+55</v>
          </cell>
        </row>
        <row r="151">
          <cell r="J151" t="str">
            <v>+56</v>
          </cell>
        </row>
        <row r="152">
          <cell r="J152" t="str">
            <v>+57</v>
          </cell>
        </row>
        <row r="153">
          <cell r="J153" t="str">
            <v>+58</v>
          </cell>
        </row>
        <row r="154">
          <cell r="J154" t="str">
            <v>+590</v>
          </cell>
        </row>
        <row r="155">
          <cell r="J155" t="str">
            <v>+591</v>
          </cell>
        </row>
        <row r="156">
          <cell r="J156" t="str">
            <v>+592</v>
          </cell>
        </row>
        <row r="157">
          <cell r="J157" t="str">
            <v>+593</v>
          </cell>
        </row>
        <row r="158">
          <cell r="J158" t="str">
            <v>+594</v>
          </cell>
        </row>
        <row r="159">
          <cell r="J159" t="str">
            <v>+595</v>
          </cell>
        </row>
        <row r="160">
          <cell r="J160" t="str">
            <v>+596</v>
          </cell>
        </row>
        <row r="161">
          <cell r="J161" t="str">
            <v>+597</v>
          </cell>
        </row>
        <row r="162">
          <cell r="J162" t="str">
            <v>+598</v>
          </cell>
        </row>
        <row r="163">
          <cell r="J163" t="str">
            <v>+599</v>
          </cell>
        </row>
        <row r="164">
          <cell r="J164" t="str">
            <v>+60</v>
          </cell>
        </row>
        <row r="165">
          <cell r="J165" t="str">
            <v>+61</v>
          </cell>
        </row>
        <row r="166">
          <cell r="J166" t="str">
            <v>+62</v>
          </cell>
        </row>
        <row r="167">
          <cell r="J167" t="str">
            <v>+63</v>
          </cell>
        </row>
        <row r="168">
          <cell r="J168" t="str">
            <v>+64</v>
          </cell>
        </row>
        <row r="169">
          <cell r="J169" t="str">
            <v>+65</v>
          </cell>
        </row>
        <row r="170">
          <cell r="J170" t="str">
            <v>+66</v>
          </cell>
        </row>
        <row r="171">
          <cell r="J171" t="str">
            <v>+670</v>
          </cell>
        </row>
        <row r="172">
          <cell r="J172" t="str">
            <v>+672</v>
          </cell>
        </row>
        <row r="173">
          <cell r="J173" t="str">
            <v>+673</v>
          </cell>
        </row>
        <row r="174">
          <cell r="J174" t="str">
            <v>+674</v>
          </cell>
        </row>
        <row r="175">
          <cell r="J175" t="str">
            <v>+675</v>
          </cell>
        </row>
        <row r="176">
          <cell r="J176" t="str">
            <v>+676</v>
          </cell>
        </row>
        <row r="177">
          <cell r="J177" t="str">
            <v>+677</v>
          </cell>
        </row>
        <row r="178">
          <cell r="J178" t="str">
            <v>+678</v>
          </cell>
        </row>
        <row r="179">
          <cell r="J179" t="str">
            <v>+679</v>
          </cell>
        </row>
        <row r="180">
          <cell r="J180" t="str">
            <v>+680</v>
          </cell>
        </row>
        <row r="181">
          <cell r="J181" t="str">
            <v>+681</v>
          </cell>
        </row>
        <row r="182">
          <cell r="J182" t="str">
            <v>+682</v>
          </cell>
        </row>
        <row r="183">
          <cell r="J183" t="str">
            <v>+683</v>
          </cell>
        </row>
        <row r="184">
          <cell r="J184" t="str">
            <v>+685</v>
          </cell>
        </row>
        <row r="185">
          <cell r="J185" t="str">
            <v>+686</v>
          </cell>
        </row>
        <row r="186">
          <cell r="J186" t="str">
            <v>+687</v>
          </cell>
        </row>
        <row r="187">
          <cell r="J187" t="str">
            <v>+688</v>
          </cell>
        </row>
        <row r="188">
          <cell r="J188" t="str">
            <v>+689</v>
          </cell>
        </row>
        <row r="189">
          <cell r="J189" t="str">
            <v>+690</v>
          </cell>
        </row>
        <row r="190">
          <cell r="J190" t="str">
            <v>+691</v>
          </cell>
        </row>
        <row r="191">
          <cell r="J191" t="str">
            <v>+692</v>
          </cell>
        </row>
        <row r="192">
          <cell r="J192" t="str">
            <v>+7</v>
          </cell>
        </row>
        <row r="193">
          <cell r="J193" t="str">
            <v>+81</v>
          </cell>
        </row>
        <row r="194">
          <cell r="J194" t="str">
            <v>+82</v>
          </cell>
        </row>
        <row r="195">
          <cell r="J195" t="str">
            <v>+84</v>
          </cell>
        </row>
        <row r="196">
          <cell r="J196" t="str">
            <v>+850</v>
          </cell>
        </row>
        <row r="197">
          <cell r="J197" t="str">
            <v>+852</v>
          </cell>
        </row>
        <row r="198">
          <cell r="J198" t="str">
            <v>+853</v>
          </cell>
        </row>
        <row r="199">
          <cell r="J199" t="str">
            <v>+855</v>
          </cell>
        </row>
        <row r="200">
          <cell r="J200" t="str">
            <v>+856</v>
          </cell>
        </row>
        <row r="201">
          <cell r="J201" t="str">
            <v>+86</v>
          </cell>
        </row>
        <row r="202">
          <cell r="J202" t="str">
            <v>+880</v>
          </cell>
        </row>
        <row r="203">
          <cell r="J203" t="str">
            <v>+886</v>
          </cell>
        </row>
        <row r="204">
          <cell r="J204" t="str">
            <v>+90</v>
          </cell>
        </row>
        <row r="205">
          <cell r="J205" t="str">
            <v>+91</v>
          </cell>
        </row>
        <row r="206">
          <cell r="J206" t="str">
            <v>+92</v>
          </cell>
        </row>
        <row r="207">
          <cell r="J207" t="str">
            <v>+93</v>
          </cell>
        </row>
        <row r="208">
          <cell r="J208" t="str">
            <v>+94</v>
          </cell>
        </row>
        <row r="209">
          <cell r="J209" t="str">
            <v>+95</v>
          </cell>
        </row>
        <row r="210">
          <cell r="J210" t="str">
            <v>+960</v>
          </cell>
        </row>
        <row r="211">
          <cell r="J211" t="str">
            <v>+961</v>
          </cell>
        </row>
        <row r="212">
          <cell r="J212" t="str">
            <v>+962</v>
          </cell>
        </row>
        <row r="213">
          <cell r="J213" t="str">
            <v>+963</v>
          </cell>
        </row>
        <row r="214">
          <cell r="J214" t="str">
            <v>+964</v>
          </cell>
        </row>
        <row r="215">
          <cell r="J215" t="str">
            <v>+965</v>
          </cell>
        </row>
        <row r="216">
          <cell r="J216" t="str">
            <v>+966</v>
          </cell>
        </row>
        <row r="217">
          <cell r="J217" t="str">
            <v>+967</v>
          </cell>
        </row>
        <row r="218">
          <cell r="J218" t="str">
            <v>+968</v>
          </cell>
        </row>
        <row r="219">
          <cell r="J219" t="str">
            <v>+970</v>
          </cell>
        </row>
        <row r="220">
          <cell r="J220" t="str">
            <v>+971</v>
          </cell>
        </row>
        <row r="221">
          <cell r="J221" t="str">
            <v>+972</v>
          </cell>
        </row>
        <row r="222">
          <cell r="J222" t="str">
            <v>+973</v>
          </cell>
        </row>
        <row r="223">
          <cell r="J223" t="str">
            <v>+974</v>
          </cell>
        </row>
        <row r="224">
          <cell r="J224" t="str">
            <v>+975</v>
          </cell>
        </row>
        <row r="225">
          <cell r="J225" t="str">
            <v>+976</v>
          </cell>
        </row>
        <row r="226">
          <cell r="J226" t="str">
            <v>+977</v>
          </cell>
        </row>
        <row r="227">
          <cell r="J227" t="str">
            <v>+98</v>
          </cell>
        </row>
        <row r="228">
          <cell r="J228" t="str">
            <v>+992</v>
          </cell>
        </row>
        <row r="229">
          <cell r="J229" t="str">
            <v>+993</v>
          </cell>
        </row>
        <row r="230">
          <cell r="J230" t="str">
            <v>+994</v>
          </cell>
        </row>
        <row r="231">
          <cell r="J231" t="str">
            <v>+995</v>
          </cell>
        </row>
        <row r="232">
          <cell r="J232" t="str">
            <v>+996</v>
          </cell>
        </row>
        <row r="233">
          <cell r="J233" t="str">
            <v>+998</v>
          </cell>
        </row>
      </sheetData>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 DeclarationDesiredU "/>
      <sheetName val="Annex.3 Medical History"/>
      <sheetName val="Master Graduate School Code"/>
      <sheetName val="PhD Graduate School Code"/>
      <sheetName val="Code"/>
      <sheetName val="(For JICA Only)"/>
      <sheetName val="List"/>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v>1</v>
          </cell>
          <cell r="B2" t="str">
            <v>Jan</v>
          </cell>
          <cell r="C2">
            <v>1</v>
          </cell>
          <cell r="J2" t="str">
            <v>National Government</v>
          </cell>
          <cell r="L2" t="str">
            <v>Father</v>
          </cell>
          <cell r="M2" t="str">
            <v>Primary Education</v>
          </cell>
          <cell r="N2" t="str">
            <v>Yes</v>
          </cell>
          <cell r="O2" t="str">
            <v>Full</v>
          </cell>
          <cell r="P2" t="str">
            <v>Private Sector</v>
          </cell>
          <cell r="Q2" t="str">
            <v>Excellent</v>
          </cell>
        </row>
        <row r="3">
          <cell r="A3">
            <v>2</v>
          </cell>
          <cell r="B3" t="str">
            <v>Feb</v>
          </cell>
          <cell r="C3">
            <v>2</v>
          </cell>
          <cell r="J3" t="str">
            <v>Local Government</v>
          </cell>
          <cell r="L3" t="str">
            <v>Mother</v>
          </cell>
          <cell r="M3" t="str">
            <v>Lower Secondary Education</v>
          </cell>
          <cell r="N3" t="str">
            <v>No</v>
          </cell>
          <cell r="O3" t="str">
            <v>Part</v>
          </cell>
          <cell r="P3" t="str">
            <v>Ministry/Governmental Institution</v>
          </cell>
          <cell r="Q3" t="str">
            <v>Good</v>
          </cell>
        </row>
        <row r="4">
          <cell r="A4">
            <v>3</v>
          </cell>
          <cell r="B4" t="str">
            <v>Mar</v>
          </cell>
          <cell r="C4">
            <v>3</v>
          </cell>
          <cell r="J4" t="str">
            <v>Public Enterprise</v>
          </cell>
          <cell r="L4" t="str">
            <v>Husband</v>
          </cell>
          <cell r="M4" t="str">
            <v>Upper Secondary Education</v>
          </cell>
          <cell r="N4" t="str">
            <v>N/A</v>
          </cell>
          <cell r="P4" t="str">
            <v>Higher Education and TVET</v>
          </cell>
          <cell r="Q4" t="str">
            <v>Fair</v>
          </cell>
        </row>
        <row r="5">
          <cell r="A5">
            <v>4</v>
          </cell>
          <cell r="B5" t="str">
            <v>Apr</v>
          </cell>
          <cell r="C5">
            <v>4</v>
          </cell>
          <cell r="J5" t="str">
            <v>Private(profit)</v>
          </cell>
          <cell r="L5" t="str">
            <v>Wife</v>
          </cell>
          <cell r="M5" t="str">
            <v>Higher Education</v>
          </cell>
          <cell r="P5" t="str">
            <v xml:space="preserve">Others </v>
          </cell>
          <cell r="Q5" t="str">
            <v>Poor</v>
          </cell>
        </row>
        <row r="6">
          <cell r="A6">
            <v>5</v>
          </cell>
          <cell r="B6" t="str">
            <v>May</v>
          </cell>
          <cell r="C6">
            <v>5</v>
          </cell>
          <cell r="J6" t="str">
            <v>NGO/Private(Non-profit)</v>
          </cell>
          <cell r="L6" t="str">
            <v>Brother</v>
          </cell>
        </row>
        <row r="7">
          <cell r="A7">
            <v>6</v>
          </cell>
          <cell r="B7" t="str">
            <v>Jun</v>
          </cell>
          <cell r="C7">
            <v>6</v>
          </cell>
          <cell r="J7" t="str">
            <v>University</v>
          </cell>
          <cell r="L7" t="str">
            <v>Sister</v>
          </cell>
        </row>
        <row r="8">
          <cell r="A8">
            <v>7</v>
          </cell>
          <cell r="B8" t="str">
            <v>Jul</v>
          </cell>
          <cell r="C8">
            <v>7</v>
          </cell>
          <cell r="J8" t="str">
            <v>Self-employed</v>
          </cell>
          <cell r="L8" t="str">
            <v>Uncle</v>
          </cell>
        </row>
        <row r="9">
          <cell r="A9">
            <v>8</v>
          </cell>
          <cell r="B9" t="str">
            <v>Aug</v>
          </cell>
          <cell r="C9">
            <v>8</v>
          </cell>
          <cell r="J9" t="str">
            <v>Unemployed</v>
          </cell>
          <cell r="L9" t="str">
            <v>Aunt</v>
          </cell>
        </row>
        <row r="10">
          <cell r="A10">
            <v>9</v>
          </cell>
          <cell r="B10" t="str">
            <v>Sep</v>
          </cell>
          <cell r="C10">
            <v>9</v>
          </cell>
          <cell r="J10" t="str">
            <v>Fresh Graduate</v>
          </cell>
          <cell r="L10" t="str">
            <v>Son</v>
          </cell>
        </row>
        <row r="11">
          <cell r="A11">
            <v>10</v>
          </cell>
          <cell r="B11" t="str">
            <v>Oct</v>
          </cell>
          <cell r="C11">
            <v>10</v>
          </cell>
          <cell r="J11" t="str">
            <v>Others</v>
          </cell>
          <cell r="L11" t="str">
            <v>Daughter</v>
          </cell>
        </row>
        <row r="12">
          <cell r="A12">
            <v>11</v>
          </cell>
          <cell r="B12" t="str">
            <v>Nov</v>
          </cell>
          <cell r="C12">
            <v>11</v>
          </cell>
          <cell r="L12" t="str">
            <v>Cousin</v>
          </cell>
        </row>
        <row r="13">
          <cell r="A13">
            <v>12</v>
          </cell>
          <cell r="B13" t="str">
            <v>Dec</v>
          </cell>
          <cell r="C13">
            <v>12</v>
          </cell>
          <cell r="L13" t="str">
            <v>Others</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 DeclarationDesiredUniv "/>
      <sheetName val="Annex.3 Medical History"/>
      <sheetName val="Graduate School Code"/>
      <sheetName val="List"/>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okusaitaro@XXX.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AV406"/>
  <sheetViews>
    <sheetView tabSelected="1" showRuler="0" showWhiteSpace="0" view="pageBreakPreview" topLeftCell="A399" zoomScale="115" zoomScaleNormal="115" zoomScaleSheetLayoutView="115" workbookViewId="0">
      <selection activeCell="C403" sqref="C403:AA403"/>
    </sheetView>
  </sheetViews>
  <sheetFormatPr defaultColWidth="2.5703125" defaultRowHeight="15" customHeight="1"/>
  <cols>
    <col min="1" max="1" width="2" style="2" customWidth="1"/>
    <col min="2" max="2" width="2.5703125" style="2"/>
    <col min="3" max="3" width="5.5703125" style="2" customWidth="1"/>
    <col min="4" max="4" width="2.5703125" style="2"/>
    <col min="5" max="5" width="2.5703125" style="22"/>
    <col min="6" max="7" width="2.5703125" style="2"/>
    <col min="8" max="8" width="4.5703125" style="2" customWidth="1"/>
    <col min="9" max="11" width="2.5703125" style="2"/>
    <col min="12" max="12" width="2.5703125" style="2" customWidth="1"/>
    <col min="13" max="13" width="5.85546875" style="2" customWidth="1"/>
    <col min="14" max="16" width="2.5703125" style="2"/>
    <col min="17" max="17" width="4.5703125" style="2" customWidth="1"/>
    <col min="18" max="21" width="2.5703125" style="2"/>
    <col min="22" max="22" width="2.5703125" style="2" customWidth="1"/>
    <col min="23" max="31" width="2.5703125" style="2"/>
    <col min="32" max="32" width="1.85546875" style="2" customWidth="1"/>
    <col min="33" max="33" width="15.5703125" style="2" customWidth="1"/>
    <col min="34" max="16384" width="2.5703125" style="2"/>
  </cols>
  <sheetData>
    <row r="1" spans="1:33" ht="15" customHeight="1">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row>
    <row r="2" spans="1:33" ht="30.75" customHeight="1">
      <c r="A2" s="338"/>
      <c r="B2" s="338"/>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row>
    <row r="3" spans="1:33" ht="15" customHeight="1">
      <c r="A3" s="5"/>
      <c r="B3" s="5"/>
      <c r="C3" s="5"/>
      <c r="D3" s="5"/>
      <c r="E3" s="38"/>
      <c r="F3" s="5"/>
      <c r="G3" s="5"/>
      <c r="H3" s="5"/>
      <c r="I3" s="5"/>
      <c r="J3" s="5"/>
      <c r="K3" s="5"/>
      <c r="L3" s="5"/>
      <c r="M3" s="339" t="s">
        <v>1</v>
      </c>
      <c r="N3" s="339"/>
      <c r="O3" s="339"/>
      <c r="P3" s="339"/>
      <c r="Q3" s="339"/>
      <c r="R3" s="339"/>
      <c r="S3" s="339"/>
      <c r="T3" s="339"/>
      <c r="U3" s="339"/>
      <c r="V3" s="339"/>
      <c r="X3" s="30"/>
      <c r="Y3" s="30"/>
      <c r="AA3" s="29"/>
      <c r="AB3" s="29"/>
      <c r="AC3" s="29"/>
      <c r="AD3" s="29"/>
      <c r="AE3" s="29"/>
      <c r="AF3" s="29"/>
      <c r="AG3" s="29"/>
    </row>
    <row r="4" spans="1:33" ht="15" customHeight="1">
      <c r="W4" s="30"/>
      <c r="X4" s="30"/>
      <c r="Y4" s="29" t="s">
        <v>2</v>
      </c>
      <c r="Z4" s="29"/>
      <c r="AA4" s="29"/>
      <c r="AB4" s="29"/>
      <c r="AC4" s="29"/>
      <c r="AD4" s="29"/>
      <c r="AE4" s="29"/>
      <c r="AF4" s="29"/>
      <c r="AG4" s="29"/>
    </row>
    <row r="5" spans="1:33" ht="15" customHeight="1">
      <c r="B5" s="340" t="s">
        <v>3</v>
      </c>
      <c r="C5" s="341"/>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row>
    <row r="6" spans="1:33" ht="15" customHeight="1">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row>
    <row r="7" spans="1:33" ht="15" customHeight="1">
      <c r="B7" s="341"/>
      <c r="C7" s="34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row>
    <row r="8" spans="1:33" ht="15" customHeight="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row>
    <row r="9" spans="1:33" ht="15" customHeight="1">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row>
    <row r="10" spans="1:33" ht="15" customHeight="1">
      <c r="B10" s="341"/>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row>
    <row r="11" spans="1:33" ht="36.6" customHeight="1">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row>
    <row r="12" spans="1:33" ht="15" customHeight="1">
      <c r="A12" s="342" t="s">
        <v>4</v>
      </c>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row>
    <row r="13" spans="1:33" ht="15" customHeight="1" thickBot="1">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row>
    <row r="14" spans="1:33" ht="15" customHeight="1">
      <c r="A14" s="2" t="s">
        <v>5</v>
      </c>
      <c r="AA14" s="346" t="s">
        <v>6</v>
      </c>
      <c r="AB14" s="277"/>
      <c r="AC14" s="277"/>
      <c r="AD14" s="277"/>
      <c r="AE14" s="277"/>
      <c r="AF14" s="278"/>
      <c r="AG14" s="33"/>
    </row>
    <row r="15" spans="1:33" ht="15" customHeight="1">
      <c r="B15" s="343"/>
      <c r="C15" s="343"/>
      <c r="D15" s="343"/>
      <c r="E15" s="343"/>
      <c r="F15" s="343"/>
      <c r="G15" s="343"/>
      <c r="H15" s="343"/>
      <c r="I15" s="343"/>
      <c r="J15" s="343"/>
      <c r="K15" s="343"/>
      <c r="L15" s="343"/>
      <c r="M15" s="343"/>
      <c r="N15" s="343"/>
      <c r="O15" s="343"/>
      <c r="P15" s="343"/>
      <c r="Q15" s="343"/>
      <c r="R15" s="343"/>
      <c r="S15" s="343"/>
      <c r="T15" s="343"/>
      <c r="U15" s="343"/>
      <c r="V15" s="343"/>
      <c r="W15" s="343"/>
      <c r="X15" s="343"/>
      <c r="Y15" s="3"/>
      <c r="Z15" s="3"/>
      <c r="AA15" s="347"/>
      <c r="AB15" s="280"/>
      <c r="AC15" s="280"/>
      <c r="AD15" s="280"/>
      <c r="AE15" s="280"/>
      <c r="AF15" s="281"/>
      <c r="AG15" s="33"/>
    </row>
    <row r="16" spans="1:33" ht="8.25" customHeight="1">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
      <c r="Z16" s="3"/>
      <c r="AA16" s="347"/>
      <c r="AB16" s="280"/>
      <c r="AC16" s="280"/>
      <c r="AD16" s="280"/>
      <c r="AE16" s="280"/>
      <c r="AF16" s="281"/>
      <c r="AG16" s="33"/>
    </row>
    <row r="17" spans="1:33" ht="15" customHeight="1">
      <c r="AA17" s="347"/>
      <c r="AB17" s="280"/>
      <c r="AC17" s="280"/>
      <c r="AD17" s="280"/>
      <c r="AE17" s="280"/>
      <c r="AF17" s="281"/>
      <c r="AG17" s="33"/>
    </row>
    <row r="18" spans="1:33" ht="15" customHeight="1" thickBot="1">
      <c r="A18" s="2" t="s">
        <v>7</v>
      </c>
      <c r="AA18" s="347"/>
      <c r="AB18" s="280"/>
      <c r="AC18" s="280"/>
      <c r="AD18" s="280"/>
      <c r="AE18" s="280"/>
      <c r="AF18" s="281"/>
      <c r="AG18" s="33"/>
    </row>
    <row r="19" spans="1:33" ht="15" customHeight="1">
      <c r="B19" s="344"/>
      <c r="C19" s="324"/>
      <c r="D19" s="324"/>
      <c r="E19" s="324"/>
      <c r="F19" s="324"/>
      <c r="G19" s="324"/>
      <c r="H19" s="324"/>
      <c r="I19" s="324"/>
      <c r="J19" s="324"/>
      <c r="K19" s="324"/>
      <c r="L19" s="324"/>
      <c r="M19" s="324"/>
      <c r="N19" s="324"/>
      <c r="O19" s="324"/>
      <c r="P19" s="324"/>
      <c r="Q19" s="326"/>
      <c r="T19" s="69"/>
      <c r="AA19" s="347"/>
      <c r="AB19" s="280"/>
      <c r="AC19" s="280"/>
      <c r="AD19" s="280"/>
      <c r="AE19" s="280"/>
      <c r="AF19" s="281"/>
      <c r="AG19" s="33"/>
    </row>
    <row r="20" spans="1:33" ht="15" customHeight="1" thickBot="1">
      <c r="B20" s="345"/>
      <c r="C20" s="325"/>
      <c r="D20" s="325"/>
      <c r="E20" s="325"/>
      <c r="F20" s="325"/>
      <c r="G20" s="325"/>
      <c r="H20" s="325"/>
      <c r="I20" s="325"/>
      <c r="J20" s="325"/>
      <c r="K20" s="325"/>
      <c r="L20" s="325"/>
      <c r="M20" s="325"/>
      <c r="N20" s="325"/>
      <c r="O20" s="325"/>
      <c r="P20" s="325"/>
      <c r="Q20" s="327"/>
      <c r="AA20" s="347"/>
      <c r="AB20" s="280"/>
      <c r="AC20" s="280"/>
      <c r="AD20" s="280"/>
      <c r="AE20" s="280"/>
      <c r="AF20" s="281"/>
      <c r="AG20" s="33"/>
    </row>
    <row r="21" spans="1:33" ht="15" customHeight="1" thickBot="1">
      <c r="AA21" s="348"/>
      <c r="AB21" s="222"/>
      <c r="AC21" s="222"/>
      <c r="AD21" s="222"/>
      <c r="AE21" s="222"/>
      <c r="AF21" s="349"/>
      <c r="AG21" s="33"/>
    </row>
    <row r="22" spans="1:33" ht="15" customHeight="1" thickBot="1">
      <c r="A22" s="2" t="s">
        <v>8</v>
      </c>
    </row>
    <row r="23" spans="1:33" ht="15" customHeight="1">
      <c r="B23" s="328" t="s">
        <v>9</v>
      </c>
      <c r="C23" s="329"/>
      <c r="D23" s="329"/>
      <c r="E23" s="329"/>
      <c r="F23" s="329"/>
      <c r="G23" s="332"/>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4"/>
    </row>
    <row r="24" spans="1:33" ht="29.45" customHeight="1">
      <c r="B24" s="330"/>
      <c r="C24" s="331"/>
      <c r="D24" s="331"/>
      <c r="E24" s="331"/>
      <c r="F24" s="331"/>
      <c r="G24" s="335"/>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7"/>
    </row>
    <row r="25" spans="1:33" ht="15" customHeight="1">
      <c r="B25" s="359" t="s">
        <v>10</v>
      </c>
      <c r="C25" s="360"/>
      <c r="D25" s="360"/>
      <c r="E25" s="360"/>
      <c r="F25" s="360"/>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2"/>
    </row>
    <row r="26" spans="1:33" ht="28.5" customHeight="1">
      <c r="B26" s="352"/>
      <c r="C26" s="353"/>
      <c r="D26" s="353"/>
      <c r="E26" s="353"/>
      <c r="F26" s="353"/>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7"/>
    </row>
    <row r="27" spans="1:33" ht="15" customHeight="1">
      <c r="B27" s="363" t="s">
        <v>11</v>
      </c>
      <c r="C27" s="353"/>
      <c r="D27" s="353"/>
      <c r="E27" s="353"/>
      <c r="F27" s="353"/>
      <c r="G27" s="364"/>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6"/>
    </row>
    <row r="28" spans="1:33" ht="32.450000000000003" customHeight="1">
      <c r="B28" s="352"/>
      <c r="C28" s="353"/>
      <c r="D28" s="353"/>
      <c r="E28" s="353"/>
      <c r="F28" s="353"/>
      <c r="G28" s="367"/>
      <c r="H28" s="368"/>
      <c r="I28" s="368"/>
      <c r="J28" s="368"/>
      <c r="K28" s="368"/>
      <c r="L28" s="368"/>
      <c r="M28" s="368"/>
      <c r="N28" s="368"/>
      <c r="O28" s="368"/>
      <c r="P28" s="368"/>
      <c r="Q28" s="368"/>
      <c r="R28" s="368"/>
      <c r="S28" s="368"/>
      <c r="T28" s="368"/>
      <c r="U28" s="368"/>
      <c r="V28" s="368"/>
      <c r="W28" s="369"/>
      <c r="X28" s="369"/>
      <c r="Y28" s="369"/>
      <c r="Z28" s="369"/>
      <c r="AA28" s="369"/>
      <c r="AB28" s="369"/>
      <c r="AC28" s="369"/>
      <c r="AD28" s="369"/>
      <c r="AE28" s="369"/>
      <c r="AF28" s="369"/>
      <c r="AG28" s="370"/>
    </row>
    <row r="29" spans="1:33" ht="15" customHeight="1">
      <c r="B29" s="371" t="s">
        <v>12</v>
      </c>
      <c r="C29" s="353"/>
      <c r="D29" s="353"/>
      <c r="E29" s="353"/>
      <c r="F29" s="353"/>
      <c r="G29" s="336"/>
      <c r="H29" s="336"/>
      <c r="I29" s="336"/>
      <c r="J29" s="336"/>
      <c r="K29" s="336"/>
      <c r="L29" s="336"/>
      <c r="M29" s="336"/>
      <c r="N29" s="336"/>
      <c r="O29" s="336"/>
      <c r="P29" s="336"/>
      <c r="Q29" s="336"/>
      <c r="R29" s="239" t="s">
        <v>13</v>
      </c>
      <c r="S29" s="242"/>
      <c r="T29" s="242"/>
      <c r="U29" s="242"/>
      <c r="V29" s="242"/>
      <c r="W29" s="336"/>
      <c r="X29" s="336"/>
      <c r="Y29" s="372"/>
      <c r="Z29" s="217" t="s">
        <v>14</v>
      </c>
      <c r="AA29" s="365"/>
      <c r="AB29" s="365"/>
      <c r="AC29" s="365"/>
      <c r="AD29" s="350" t="s">
        <v>14</v>
      </c>
      <c r="AE29" s="365"/>
      <c r="AF29" s="365"/>
      <c r="AG29" s="366"/>
    </row>
    <row r="30" spans="1:33" ht="28.5" customHeight="1">
      <c r="B30" s="352"/>
      <c r="C30" s="353"/>
      <c r="D30" s="353"/>
      <c r="E30" s="353"/>
      <c r="F30" s="353"/>
      <c r="G30" s="336"/>
      <c r="H30" s="336"/>
      <c r="I30" s="336"/>
      <c r="J30" s="336"/>
      <c r="K30" s="336"/>
      <c r="L30" s="336"/>
      <c r="M30" s="336"/>
      <c r="N30" s="336"/>
      <c r="O30" s="336"/>
      <c r="P30" s="336"/>
      <c r="Q30" s="336"/>
      <c r="R30" s="242"/>
      <c r="S30" s="242"/>
      <c r="T30" s="242"/>
      <c r="U30" s="242"/>
      <c r="V30" s="242"/>
      <c r="W30" s="336"/>
      <c r="X30" s="336"/>
      <c r="Y30" s="372"/>
      <c r="Z30" s="218"/>
      <c r="AA30" s="368"/>
      <c r="AB30" s="368"/>
      <c r="AC30" s="368"/>
      <c r="AD30" s="351"/>
      <c r="AE30" s="368"/>
      <c r="AF30" s="368"/>
      <c r="AG30" s="373"/>
    </row>
    <row r="31" spans="1:33" ht="15" customHeight="1">
      <c r="B31" s="352" t="s">
        <v>15</v>
      </c>
      <c r="C31" s="353"/>
      <c r="D31" s="353"/>
      <c r="E31" s="353"/>
      <c r="F31" s="353"/>
      <c r="G31" s="336"/>
      <c r="H31" s="336"/>
      <c r="I31" s="336"/>
      <c r="J31" s="336"/>
      <c r="K31" s="336"/>
      <c r="L31" s="336"/>
      <c r="M31" s="336"/>
      <c r="N31" s="336"/>
      <c r="O31" s="336"/>
      <c r="P31" s="336"/>
      <c r="Q31" s="336"/>
      <c r="R31" s="354" t="s">
        <v>16</v>
      </c>
      <c r="S31" s="353"/>
      <c r="T31" s="353"/>
      <c r="U31" s="353"/>
      <c r="V31" s="353"/>
      <c r="W31" s="355" t="str">
        <f>IF(AE29&lt;&gt;"",IF(AA29&lt;&gt;"",IF(W29&lt;&gt;"",DATEDIF(DATE($AE$29,AA29,$W$29),DATE(2024,4,1),"Y"),""),""),"")</f>
        <v/>
      </c>
      <c r="X31" s="355"/>
      <c r="Y31" s="355"/>
      <c r="Z31" s="355"/>
      <c r="AA31" s="355"/>
      <c r="AB31" s="355"/>
      <c r="AC31" s="355"/>
      <c r="AD31" s="355"/>
      <c r="AE31" s="355"/>
      <c r="AF31" s="355"/>
      <c r="AG31" s="356"/>
    </row>
    <row r="32" spans="1:33" ht="15" customHeight="1">
      <c r="B32" s="352"/>
      <c r="C32" s="353"/>
      <c r="D32" s="353"/>
      <c r="E32" s="353"/>
      <c r="F32" s="353"/>
      <c r="G32" s="336"/>
      <c r="H32" s="336"/>
      <c r="I32" s="336"/>
      <c r="J32" s="336"/>
      <c r="K32" s="336"/>
      <c r="L32" s="336"/>
      <c r="M32" s="336"/>
      <c r="N32" s="336"/>
      <c r="O32" s="336"/>
      <c r="P32" s="336"/>
      <c r="Q32" s="336"/>
      <c r="R32" s="353"/>
      <c r="S32" s="353"/>
      <c r="T32" s="353"/>
      <c r="U32" s="353"/>
      <c r="V32" s="353"/>
      <c r="W32" s="357"/>
      <c r="X32" s="357"/>
      <c r="Y32" s="357"/>
      <c r="Z32" s="357"/>
      <c r="AA32" s="357"/>
      <c r="AB32" s="357"/>
      <c r="AC32" s="357"/>
      <c r="AD32" s="357"/>
      <c r="AE32" s="357"/>
      <c r="AF32" s="357"/>
      <c r="AG32" s="358"/>
    </row>
    <row r="33" spans="1:33" ht="15" customHeight="1">
      <c r="B33" s="352" t="s">
        <v>17</v>
      </c>
      <c r="C33" s="353"/>
      <c r="D33" s="353"/>
      <c r="E33" s="353"/>
      <c r="F33" s="353"/>
      <c r="G33" s="364"/>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6"/>
    </row>
    <row r="34" spans="1:33" ht="9" customHeight="1">
      <c r="B34" s="352"/>
      <c r="C34" s="353"/>
      <c r="D34" s="353"/>
      <c r="E34" s="353"/>
      <c r="F34" s="353"/>
      <c r="G34" s="367"/>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73"/>
    </row>
    <row r="35" spans="1:33" ht="15" customHeight="1">
      <c r="B35" s="363" t="s">
        <v>18</v>
      </c>
      <c r="C35" s="353"/>
      <c r="D35" s="353"/>
      <c r="E35" s="353"/>
      <c r="F35" s="353"/>
      <c r="G35" s="336"/>
      <c r="H35" s="336"/>
      <c r="I35" s="336"/>
      <c r="J35" s="336"/>
      <c r="K35" s="336"/>
      <c r="L35" s="336"/>
      <c r="M35" s="336"/>
      <c r="N35" s="336"/>
      <c r="O35" s="336"/>
      <c r="P35" s="336"/>
      <c r="Q35" s="336"/>
      <c r="R35" s="354" t="s">
        <v>19</v>
      </c>
      <c r="S35" s="354"/>
      <c r="T35" s="354"/>
      <c r="U35" s="354"/>
      <c r="V35" s="354"/>
      <c r="W35" s="374"/>
      <c r="X35" s="374"/>
      <c r="Y35" s="374"/>
      <c r="Z35" s="374"/>
      <c r="AA35" s="374"/>
      <c r="AB35" s="374"/>
      <c r="AC35" s="374"/>
      <c r="AD35" s="374"/>
      <c r="AE35" s="374"/>
      <c r="AF35" s="374"/>
      <c r="AG35" s="375"/>
    </row>
    <row r="36" spans="1:33" ht="15" customHeight="1">
      <c r="B36" s="352"/>
      <c r="C36" s="353"/>
      <c r="D36" s="353"/>
      <c r="E36" s="353"/>
      <c r="F36" s="353"/>
      <c r="G36" s="336"/>
      <c r="H36" s="336"/>
      <c r="I36" s="336"/>
      <c r="J36" s="336"/>
      <c r="K36" s="336"/>
      <c r="L36" s="336"/>
      <c r="M36" s="336"/>
      <c r="N36" s="336"/>
      <c r="O36" s="336"/>
      <c r="P36" s="336"/>
      <c r="Q36" s="336"/>
      <c r="R36" s="354"/>
      <c r="S36" s="354"/>
      <c r="T36" s="354"/>
      <c r="U36" s="354"/>
      <c r="V36" s="354"/>
      <c r="W36" s="374"/>
      <c r="X36" s="374"/>
      <c r="Y36" s="374"/>
      <c r="Z36" s="374"/>
      <c r="AA36" s="374"/>
      <c r="AB36" s="374"/>
      <c r="AC36" s="374"/>
      <c r="AD36" s="374"/>
      <c r="AE36" s="374"/>
      <c r="AF36" s="374"/>
      <c r="AG36" s="375"/>
    </row>
    <row r="37" spans="1:33" ht="15" customHeight="1">
      <c r="B37" s="363" t="s">
        <v>20</v>
      </c>
      <c r="C37" s="354"/>
      <c r="D37" s="354"/>
      <c r="E37" s="354"/>
      <c r="F37" s="354"/>
      <c r="G37" s="374"/>
      <c r="H37" s="374"/>
      <c r="I37" s="374"/>
      <c r="J37" s="374"/>
      <c r="K37" s="374"/>
      <c r="L37" s="374"/>
      <c r="M37" s="374"/>
      <c r="N37" s="374"/>
      <c r="O37" s="374"/>
      <c r="P37" s="374"/>
      <c r="Q37" s="374"/>
      <c r="R37" s="354" t="s">
        <v>21</v>
      </c>
      <c r="S37" s="354"/>
      <c r="T37" s="354"/>
      <c r="U37" s="354"/>
      <c r="V37" s="354"/>
      <c r="W37" s="374"/>
      <c r="X37" s="374"/>
      <c r="Y37" s="374"/>
      <c r="Z37" s="374"/>
      <c r="AA37" s="374"/>
      <c r="AB37" s="374"/>
      <c r="AC37" s="374"/>
      <c r="AD37" s="374"/>
      <c r="AE37" s="374"/>
      <c r="AF37" s="374"/>
      <c r="AG37" s="375"/>
    </row>
    <row r="38" spans="1:33" ht="15" customHeight="1">
      <c r="B38" s="363"/>
      <c r="C38" s="354"/>
      <c r="D38" s="354"/>
      <c r="E38" s="354"/>
      <c r="F38" s="354"/>
      <c r="G38" s="374"/>
      <c r="H38" s="374"/>
      <c r="I38" s="374"/>
      <c r="J38" s="374"/>
      <c r="K38" s="374"/>
      <c r="L38" s="374"/>
      <c r="M38" s="374"/>
      <c r="N38" s="374"/>
      <c r="O38" s="374"/>
      <c r="P38" s="374"/>
      <c r="Q38" s="374"/>
      <c r="R38" s="354"/>
      <c r="S38" s="354"/>
      <c r="T38" s="354"/>
      <c r="U38" s="354"/>
      <c r="V38" s="354"/>
      <c r="W38" s="374"/>
      <c r="X38" s="374"/>
      <c r="Y38" s="374"/>
      <c r="Z38" s="374"/>
      <c r="AA38" s="374"/>
      <c r="AB38" s="374"/>
      <c r="AC38" s="374"/>
      <c r="AD38" s="374"/>
      <c r="AE38" s="374"/>
      <c r="AF38" s="374"/>
      <c r="AG38" s="375"/>
    </row>
    <row r="39" spans="1:33" ht="15" customHeight="1">
      <c r="B39" s="363" t="s">
        <v>22</v>
      </c>
      <c r="C39" s="354"/>
      <c r="D39" s="354"/>
      <c r="E39" s="354"/>
      <c r="F39" s="354"/>
      <c r="G39" s="378"/>
      <c r="H39" s="379"/>
      <c r="I39" s="379"/>
      <c r="J39" s="379"/>
      <c r="K39" s="379"/>
      <c r="L39" s="379"/>
      <c r="M39" s="379"/>
      <c r="N39" s="379"/>
      <c r="O39" s="379"/>
      <c r="P39" s="379"/>
      <c r="Q39" s="379"/>
      <c r="R39" s="379"/>
      <c r="S39" s="379"/>
      <c r="T39" s="379"/>
      <c r="U39" s="379"/>
      <c r="V39" s="379"/>
      <c r="W39" s="354" t="s">
        <v>23</v>
      </c>
      <c r="X39" s="354"/>
      <c r="Y39" s="354"/>
      <c r="Z39" s="354"/>
      <c r="AA39" s="336"/>
      <c r="AB39" s="336"/>
      <c r="AC39" s="336"/>
      <c r="AD39" s="336"/>
      <c r="AE39" s="336"/>
      <c r="AF39" s="336"/>
      <c r="AG39" s="337"/>
    </row>
    <row r="40" spans="1:33" ht="15" customHeight="1" thickBot="1">
      <c r="B40" s="376"/>
      <c r="C40" s="377"/>
      <c r="D40" s="377"/>
      <c r="E40" s="377"/>
      <c r="F40" s="377"/>
      <c r="G40" s="380"/>
      <c r="H40" s="380"/>
      <c r="I40" s="380"/>
      <c r="J40" s="380"/>
      <c r="K40" s="380"/>
      <c r="L40" s="380"/>
      <c r="M40" s="380"/>
      <c r="N40" s="380"/>
      <c r="O40" s="380"/>
      <c r="P40" s="380"/>
      <c r="Q40" s="380"/>
      <c r="R40" s="380"/>
      <c r="S40" s="380"/>
      <c r="T40" s="380"/>
      <c r="U40" s="380"/>
      <c r="V40" s="380"/>
      <c r="W40" s="377"/>
      <c r="X40" s="377"/>
      <c r="Y40" s="377"/>
      <c r="Z40" s="377"/>
      <c r="AA40" s="381"/>
      <c r="AB40" s="381"/>
      <c r="AC40" s="381"/>
      <c r="AD40" s="381"/>
      <c r="AE40" s="381"/>
      <c r="AF40" s="381"/>
      <c r="AG40" s="382"/>
    </row>
    <row r="41" spans="1:33" ht="15" customHeight="1">
      <c r="AG41" s="61"/>
    </row>
    <row r="42" spans="1:33" ht="15" customHeight="1" thickBot="1">
      <c r="A42" s="2" t="s">
        <v>24</v>
      </c>
      <c r="B42" s="60"/>
      <c r="AG42" s="61"/>
    </row>
    <row r="43" spans="1:33" ht="15" customHeight="1">
      <c r="A43" s="2">
        <v>1</v>
      </c>
      <c r="B43" s="383" t="s">
        <v>25</v>
      </c>
      <c r="C43" s="384"/>
      <c r="D43" s="384"/>
      <c r="E43" s="384"/>
      <c r="F43" s="386"/>
      <c r="G43" s="386"/>
      <c r="H43" s="386"/>
      <c r="I43" s="386"/>
      <c r="J43" s="386"/>
      <c r="K43" s="386"/>
      <c r="L43" s="386"/>
      <c r="M43" s="386"/>
      <c r="N43" s="386"/>
      <c r="O43" s="386"/>
      <c r="P43" s="386"/>
      <c r="Q43" s="386"/>
      <c r="R43" s="386"/>
      <c r="S43" s="386"/>
      <c r="T43" s="386"/>
      <c r="U43" s="386"/>
      <c r="V43" s="386"/>
      <c r="W43" s="384" t="s">
        <v>26</v>
      </c>
      <c r="X43" s="384"/>
      <c r="Y43" s="384"/>
      <c r="Z43" s="384"/>
      <c r="AA43" s="384"/>
      <c r="AB43" s="386"/>
      <c r="AC43" s="386"/>
      <c r="AD43" s="386"/>
      <c r="AE43" s="386"/>
      <c r="AF43" s="386"/>
      <c r="AG43" s="387"/>
    </row>
    <row r="44" spans="1:33" ht="15" customHeight="1">
      <c r="B44" s="385"/>
      <c r="C44" s="354"/>
      <c r="D44" s="354"/>
      <c r="E44" s="354"/>
      <c r="F44" s="336"/>
      <c r="G44" s="336"/>
      <c r="H44" s="336"/>
      <c r="I44" s="336"/>
      <c r="J44" s="336"/>
      <c r="K44" s="336"/>
      <c r="L44" s="336"/>
      <c r="M44" s="336"/>
      <c r="N44" s="336"/>
      <c r="O44" s="336"/>
      <c r="P44" s="336"/>
      <c r="Q44" s="336"/>
      <c r="R44" s="336"/>
      <c r="S44" s="336"/>
      <c r="T44" s="336"/>
      <c r="U44" s="336"/>
      <c r="V44" s="336"/>
      <c r="W44" s="354"/>
      <c r="X44" s="354"/>
      <c r="Y44" s="354"/>
      <c r="Z44" s="354"/>
      <c r="AA44" s="354"/>
      <c r="AB44" s="336"/>
      <c r="AC44" s="336"/>
      <c r="AD44" s="336"/>
      <c r="AE44" s="336"/>
      <c r="AF44" s="336"/>
      <c r="AG44" s="388"/>
    </row>
    <row r="45" spans="1:33" ht="15" customHeight="1">
      <c r="B45" s="389" t="s">
        <v>27</v>
      </c>
      <c r="C45" s="390"/>
      <c r="D45" s="390"/>
      <c r="E45" s="391"/>
      <c r="F45" s="364"/>
      <c r="G45" s="365"/>
      <c r="H45" s="365"/>
      <c r="I45" s="365"/>
      <c r="J45" s="365"/>
      <c r="K45" s="365"/>
      <c r="L45" s="395"/>
      <c r="M45" s="399" t="s">
        <v>28</v>
      </c>
      <c r="N45" s="390"/>
      <c r="O45" s="391"/>
      <c r="P45" s="401"/>
      <c r="Q45" s="402"/>
      <c r="R45" s="402"/>
      <c r="S45" s="402"/>
      <c r="T45" s="402"/>
      <c r="U45" s="402"/>
      <c r="V45" s="403"/>
      <c r="W45" s="399" t="s">
        <v>22</v>
      </c>
      <c r="X45" s="390"/>
      <c r="Y45" s="391"/>
      <c r="Z45" s="401"/>
      <c r="AA45" s="402"/>
      <c r="AB45" s="402"/>
      <c r="AC45" s="402"/>
      <c r="AD45" s="402"/>
      <c r="AE45" s="402"/>
      <c r="AF45" s="402"/>
      <c r="AG45" s="407"/>
    </row>
    <row r="46" spans="1:33" ht="15" customHeight="1" thickBot="1">
      <c r="B46" s="392"/>
      <c r="C46" s="393"/>
      <c r="D46" s="393"/>
      <c r="E46" s="394"/>
      <c r="F46" s="396"/>
      <c r="G46" s="397"/>
      <c r="H46" s="397"/>
      <c r="I46" s="397"/>
      <c r="J46" s="397"/>
      <c r="K46" s="397"/>
      <c r="L46" s="398"/>
      <c r="M46" s="400"/>
      <c r="N46" s="393"/>
      <c r="O46" s="394"/>
      <c r="P46" s="404"/>
      <c r="Q46" s="405"/>
      <c r="R46" s="405"/>
      <c r="S46" s="405"/>
      <c r="T46" s="405"/>
      <c r="U46" s="405"/>
      <c r="V46" s="406"/>
      <c r="W46" s="400"/>
      <c r="X46" s="393"/>
      <c r="Y46" s="394"/>
      <c r="Z46" s="404"/>
      <c r="AA46" s="405"/>
      <c r="AB46" s="405"/>
      <c r="AC46" s="405"/>
      <c r="AD46" s="405"/>
      <c r="AE46" s="405"/>
      <c r="AF46" s="405"/>
      <c r="AG46" s="408"/>
    </row>
    <row r="47" spans="1:33" ht="15" customHeight="1">
      <c r="A47" s="2">
        <v>2</v>
      </c>
      <c r="B47" s="409" t="s">
        <v>25</v>
      </c>
      <c r="C47" s="410"/>
      <c r="D47" s="410"/>
      <c r="E47" s="410"/>
      <c r="F47" s="361"/>
      <c r="G47" s="361"/>
      <c r="H47" s="361"/>
      <c r="I47" s="361"/>
      <c r="J47" s="361"/>
      <c r="K47" s="361"/>
      <c r="L47" s="361"/>
      <c r="M47" s="361"/>
      <c r="N47" s="361"/>
      <c r="O47" s="361"/>
      <c r="P47" s="361"/>
      <c r="Q47" s="361"/>
      <c r="R47" s="361"/>
      <c r="S47" s="361"/>
      <c r="T47" s="361"/>
      <c r="U47" s="361"/>
      <c r="V47" s="361"/>
      <c r="W47" s="410" t="s">
        <v>26</v>
      </c>
      <c r="X47" s="410"/>
      <c r="Y47" s="410"/>
      <c r="Z47" s="410"/>
      <c r="AA47" s="410"/>
      <c r="AB47" s="361"/>
      <c r="AC47" s="361"/>
      <c r="AD47" s="361"/>
      <c r="AE47" s="361"/>
      <c r="AF47" s="361"/>
      <c r="AG47" s="411"/>
    </row>
    <row r="48" spans="1:33" ht="15" customHeight="1">
      <c r="B48" s="385"/>
      <c r="C48" s="354"/>
      <c r="D48" s="354"/>
      <c r="E48" s="354"/>
      <c r="F48" s="336"/>
      <c r="G48" s="336"/>
      <c r="H48" s="336"/>
      <c r="I48" s="336"/>
      <c r="J48" s="336"/>
      <c r="K48" s="336"/>
      <c r="L48" s="336"/>
      <c r="M48" s="336"/>
      <c r="N48" s="336"/>
      <c r="O48" s="336"/>
      <c r="P48" s="336"/>
      <c r="Q48" s="336"/>
      <c r="R48" s="336"/>
      <c r="S48" s="336"/>
      <c r="T48" s="336"/>
      <c r="U48" s="336"/>
      <c r="V48" s="336"/>
      <c r="W48" s="354"/>
      <c r="X48" s="354"/>
      <c r="Y48" s="354"/>
      <c r="Z48" s="354"/>
      <c r="AA48" s="354"/>
      <c r="AB48" s="336"/>
      <c r="AC48" s="336"/>
      <c r="AD48" s="336"/>
      <c r="AE48" s="336"/>
      <c r="AF48" s="336"/>
      <c r="AG48" s="388"/>
    </row>
    <row r="49" spans="1:33" ht="15" customHeight="1">
      <c r="B49" s="389" t="s">
        <v>27</v>
      </c>
      <c r="C49" s="390"/>
      <c r="D49" s="390"/>
      <c r="E49" s="391"/>
      <c r="F49" s="364"/>
      <c r="G49" s="365"/>
      <c r="H49" s="365"/>
      <c r="I49" s="365"/>
      <c r="J49" s="365"/>
      <c r="K49" s="365"/>
      <c r="L49" s="395"/>
      <c r="M49" s="399" t="s">
        <v>28</v>
      </c>
      <c r="N49" s="390"/>
      <c r="O49" s="391"/>
      <c r="P49" s="401"/>
      <c r="Q49" s="402"/>
      <c r="R49" s="402"/>
      <c r="S49" s="402"/>
      <c r="T49" s="402"/>
      <c r="U49" s="402"/>
      <c r="V49" s="403"/>
      <c r="W49" s="399" t="s">
        <v>22</v>
      </c>
      <c r="X49" s="390"/>
      <c r="Y49" s="391"/>
      <c r="Z49" s="401"/>
      <c r="AA49" s="402"/>
      <c r="AB49" s="402"/>
      <c r="AC49" s="402"/>
      <c r="AD49" s="402"/>
      <c r="AE49" s="402"/>
      <c r="AF49" s="402"/>
      <c r="AG49" s="407"/>
    </row>
    <row r="50" spans="1:33" ht="15" customHeight="1" thickBot="1">
      <c r="B50" s="392"/>
      <c r="C50" s="393"/>
      <c r="D50" s="393"/>
      <c r="E50" s="394"/>
      <c r="F50" s="396"/>
      <c r="G50" s="397"/>
      <c r="H50" s="397"/>
      <c r="I50" s="397"/>
      <c r="J50" s="397"/>
      <c r="K50" s="397"/>
      <c r="L50" s="398"/>
      <c r="M50" s="400"/>
      <c r="N50" s="393"/>
      <c r="O50" s="394"/>
      <c r="P50" s="404"/>
      <c r="Q50" s="405"/>
      <c r="R50" s="405"/>
      <c r="S50" s="405"/>
      <c r="T50" s="405"/>
      <c r="U50" s="405"/>
      <c r="V50" s="406"/>
      <c r="W50" s="400"/>
      <c r="X50" s="393"/>
      <c r="Y50" s="394"/>
      <c r="Z50" s="404"/>
      <c r="AA50" s="405"/>
      <c r="AB50" s="405"/>
      <c r="AC50" s="405"/>
      <c r="AD50" s="405"/>
      <c r="AE50" s="405"/>
      <c r="AF50" s="405"/>
      <c r="AG50" s="408"/>
    </row>
    <row r="52" spans="1:33" ht="15" customHeight="1">
      <c r="A52" s="342" t="s">
        <v>29</v>
      </c>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row>
    <row r="53" spans="1:33" ht="15" customHeight="1">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row>
    <row r="54" spans="1:33" ht="15" customHeight="1">
      <c r="A54" s="247" t="s">
        <v>30</v>
      </c>
      <c r="B54" s="247"/>
      <c r="C54" s="247"/>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64"/>
      <c r="AG54" s="64"/>
    </row>
    <row r="55" spans="1:33" ht="15" customHeight="1">
      <c r="A55" s="247"/>
      <c r="B55" s="247"/>
      <c r="C55" s="247"/>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64"/>
      <c r="AG55" s="64"/>
    </row>
    <row r="56" spans="1:33" ht="15" customHeight="1">
      <c r="A56" s="247"/>
      <c r="B56" s="247"/>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64"/>
      <c r="AG56" s="64"/>
    </row>
    <row r="57" spans="1:33" ht="15" customHeight="1">
      <c r="A57" s="247"/>
      <c r="B57" s="247"/>
      <c r="C57" s="247"/>
      <c r="D57" s="247"/>
      <c r="E57" s="247"/>
      <c r="F57" s="247"/>
      <c r="G57" s="247"/>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64"/>
      <c r="AG57" s="64"/>
    </row>
    <row r="58" spans="1:33" ht="15" customHeight="1">
      <c r="A58" s="247"/>
      <c r="B58" s="247"/>
      <c r="C58" s="247"/>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64"/>
      <c r="AG58" s="64"/>
    </row>
    <row r="59" spans="1:33" ht="15" customHeight="1">
      <c r="A59" s="247"/>
      <c r="B59" s="247"/>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64"/>
      <c r="AG59" s="64"/>
    </row>
    <row r="60" spans="1:33" ht="15" customHeight="1" thickBot="1">
      <c r="A60" s="294"/>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64"/>
      <c r="AG60" s="64"/>
    </row>
    <row r="61" spans="1:33" ht="15" customHeight="1">
      <c r="B61" s="295" t="s">
        <v>31</v>
      </c>
      <c r="C61" s="296"/>
      <c r="D61" s="296"/>
      <c r="E61" s="297"/>
      <c r="F61" s="301" t="s">
        <v>32</v>
      </c>
      <c r="G61" s="302"/>
      <c r="H61" s="302"/>
      <c r="I61" s="302"/>
      <c r="J61" s="302"/>
      <c r="K61" s="302"/>
      <c r="L61" s="302"/>
      <c r="M61" s="302"/>
      <c r="N61" s="303"/>
      <c r="O61" s="304" t="s">
        <v>33</v>
      </c>
      <c r="P61" s="296"/>
      <c r="Q61" s="297"/>
      <c r="R61" s="304" t="s">
        <v>34</v>
      </c>
      <c r="S61" s="296"/>
      <c r="T61" s="296"/>
      <c r="U61" s="297"/>
      <c r="V61" s="304" t="s">
        <v>35</v>
      </c>
      <c r="W61" s="296"/>
      <c r="X61" s="296"/>
      <c r="Y61" s="296"/>
      <c r="Z61" s="296"/>
      <c r="AA61" s="297"/>
      <c r="AB61" s="304" t="s">
        <v>36</v>
      </c>
      <c r="AC61" s="296"/>
      <c r="AD61" s="296"/>
      <c r="AE61" s="296"/>
      <c r="AF61" s="309"/>
    </row>
    <row r="62" spans="1:33" ht="15" customHeight="1" thickBot="1">
      <c r="B62" s="298"/>
      <c r="C62" s="299"/>
      <c r="D62" s="299"/>
      <c r="E62" s="300"/>
      <c r="F62" s="311" t="s">
        <v>37</v>
      </c>
      <c r="G62" s="312"/>
      <c r="H62" s="312"/>
      <c r="I62" s="312"/>
      <c r="J62" s="312"/>
      <c r="K62" s="312"/>
      <c r="L62" s="312"/>
      <c r="M62" s="312"/>
      <c r="N62" s="313"/>
      <c r="O62" s="308"/>
      <c r="P62" s="299"/>
      <c r="Q62" s="300"/>
      <c r="R62" s="305"/>
      <c r="S62" s="306"/>
      <c r="T62" s="306"/>
      <c r="U62" s="307"/>
      <c r="V62" s="308"/>
      <c r="W62" s="299"/>
      <c r="X62" s="299"/>
      <c r="Y62" s="299"/>
      <c r="Z62" s="299"/>
      <c r="AA62" s="300"/>
      <c r="AB62" s="308"/>
      <c r="AC62" s="299"/>
      <c r="AD62" s="299"/>
      <c r="AE62" s="299"/>
      <c r="AF62" s="310"/>
    </row>
    <row r="63" spans="1:33" ht="15" customHeight="1">
      <c r="B63" s="314" t="s">
        <v>38</v>
      </c>
      <c r="C63" s="315"/>
      <c r="D63" s="315"/>
      <c r="E63" s="316"/>
      <c r="F63" s="317"/>
      <c r="G63" s="318"/>
      <c r="H63" s="318"/>
      <c r="I63" s="318"/>
      <c r="J63" s="318"/>
      <c r="K63" s="318"/>
      <c r="L63" s="318"/>
      <c r="M63" s="318"/>
      <c r="N63" s="319"/>
      <c r="O63" s="417"/>
      <c r="P63" s="321"/>
      <c r="Q63" s="322"/>
      <c r="R63" s="224" t="str">
        <f>IF(Z65&lt;&gt;"",IF(X65&lt;&gt;"",IF(Z63&lt;&gt;"",IF(X63&lt;&gt;"",IF(COUNTIF(Z65,""),0,IF(COUNTIF(Z63,""),0,IF(INDEX(#REF!,MATCH('Application Form'!X65,#REF!,0),2)=12,IF(INDEX(#REF!,MATCH('Application Form'!X63,#REF!,0),2)=1,Z65-Z63+1,IF(INDEX(#REF!,MATCH('Application Form'!X65,#REF!,0),2)&gt;=(INDEX(#REF!,MATCH('Application Form'!X63,#REF!,0),2)-1),Z65-Z63,Z65-Z63-1)),IF(INDEX(#REF!,MATCH('Application Form'!X65,#REF!,0),2)&gt;=(INDEX(#REF!,MATCH('Application Form'!X63,#REF!,0),2)-1),Z65-Z63,Z65-Z63-1))))+IF(IF(COUNTIF(INDEX(#REF!,MATCH('Application Form'!X65,#REF!,0),2),""),0,IF(COUNTIF(INDEX(#REF!,MATCH('Application Form'!X63,#REF!,0),2),""),0,IF(INDEX(#REF!,MATCH('Application Form'!X65,#REF!,0),2)=12,IF(INDEX(#REF!,MATCH('Application Form'!X63,#REF!,0),2)=1,0,IF(INDEX(#REF!,MATCH('Application Form'!X65,#REF!,0),2)&gt;=(INDEX(#REF!,MATCH('Application Form'!X63,#REF!,0),2)-1),INDEX(#REF!,MATCH('Application Form'!X65,#REF!,0),2)-INDEX(#REF!,MATCH('Application Form'!X63,#REF!,0),2)+1,12-INDEX(#REF!,MATCH('Application Form'!X63,#REF!,0),2)+INDEX(#REF!,MATCH('Application Form'!X65,#REF!,0),2)+1)),IF(INDEX(#REF!,MATCH('Application Form'!X65,#REF!,0),2)&gt;=(INDEX(#REF!,MATCH('Application Form'!X63,#REF!,0),2)-1),INDEX(#REF!,MATCH('Application Form'!X65,#REF!,0),2)-INDEX(#REF!,MATCH('Application Form'!X63,#REF!,0),2)+1,12-INDEX(#REF!,MATCH('Application Form'!X63,#REF!,0),2)+INDEX(#REF!,MATCH('Application Form'!X65,#REF!,0),2)+1))))&gt;5,1,0),""),""),""),"")</f>
        <v/>
      </c>
      <c r="S63" s="225"/>
      <c r="T63" s="230" t="str">
        <f>IF(Z65&lt;&gt;"",IF(X65&lt;&gt;"",IF(Z63&lt;&gt;"",IF(X63&lt;&gt;"",IF(R63=1," year"," years"),""),""),""),"")</f>
        <v/>
      </c>
      <c r="U63" s="231"/>
      <c r="V63" s="412" t="s">
        <v>39</v>
      </c>
      <c r="W63" s="413"/>
      <c r="X63" s="320"/>
      <c r="Y63" s="277" t="s">
        <v>14</v>
      </c>
      <c r="Z63" s="321"/>
      <c r="AA63" s="322"/>
      <c r="AB63" s="317"/>
      <c r="AC63" s="318"/>
      <c r="AD63" s="318"/>
      <c r="AE63" s="318"/>
      <c r="AF63" s="323"/>
    </row>
    <row r="64" spans="1:33" ht="15" customHeight="1">
      <c r="B64" s="253"/>
      <c r="C64" s="254"/>
      <c r="D64" s="254"/>
      <c r="E64" s="255"/>
      <c r="F64" s="262"/>
      <c r="G64" s="263"/>
      <c r="H64" s="263"/>
      <c r="I64" s="263"/>
      <c r="J64" s="263"/>
      <c r="K64" s="263"/>
      <c r="L64" s="263"/>
      <c r="M64" s="263"/>
      <c r="N64" s="264"/>
      <c r="O64" s="211"/>
      <c r="P64" s="202"/>
      <c r="Q64" s="203"/>
      <c r="R64" s="226"/>
      <c r="S64" s="227"/>
      <c r="T64" s="232"/>
      <c r="U64" s="233"/>
      <c r="V64" s="414"/>
      <c r="W64" s="214"/>
      <c r="X64" s="216"/>
      <c r="Y64" s="218"/>
      <c r="Z64" s="209"/>
      <c r="AA64" s="210"/>
      <c r="AB64" s="266"/>
      <c r="AC64" s="267"/>
      <c r="AD64" s="267"/>
      <c r="AE64" s="267"/>
      <c r="AF64" s="268"/>
    </row>
    <row r="65" spans="2:32" ht="15" customHeight="1">
      <c r="B65" s="253"/>
      <c r="C65" s="254"/>
      <c r="D65" s="254"/>
      <c r="E65" s="255"/>
      <c r="F65" s="259"/>
      <c r="G65" s="260"/>
      <c r="H65" s="260"/>
      <c r="I65" s="260"/>
      <c r="J65" s="260"/>
      <c r="K65" s="260"/>
      <c r="L65" s="260"/>
      <c r="M65" s="260"/>
      <c r="N65" s="261"/>
      <c r="O65" s="211"/>
      <c r="P65" s="202"/>
      <c r="Q65" s="203"/>
      <c r="R65" s="226"/>
      <c r="S65" s="227"/>
      <c r="T65" s="232"/>
      <c r="U65" s="233"/>
      <c r="V65" s="415" t="s">
        <v>40</v>
      </c>
      <c r="W65" s="217"/>
      <c r="X65" s="215"/>
      <c r="Y65" s="217" t="s">
        <v>14</v>
      </c>
      <c r="Z65" s="199"/>
      <c r="AA65" s="200"/>
      <c r="AB65" s="266"/>
      <c r="AC65" s="267"/>
      <c r="AD65" s="267"/>
      <c r="AE65" s="267"/>
      <c r="AF65" s="268"/>
    </row>
    <row r="66" spans="2:32" ht="15" customHeight="1">
      <c r="B66" s="256"/>
      <c r="C66" s="257"/>
      <c r="D66" s="257"/>
      <c r="E66" s="258"/>
      <c r="F66" s="262"/>
      <c r="G66" s="263"/>
      <c r="H66" s="263"/>
      <c r="I66" s="263"/>
      <c r="J66" s="263"/>
      <c r="K66" s="263"/>
      <c r="L66" s="263"/>
      <c r="M66" s="263"/>
      <c r="N66" s="264"/>
      <c r="O66" s="208"/>
      <c r="P66" s="209"/>
      <c r="Q66" s="210"/>
      <c r="R66" s="228"/>
      <c r="S66" s="229"/>
      <c r="T66" s="234"/>
      <c r="U66" s="235"/>
      <c r="V66" s="416"/>
      <c r="W66" s="218"/>
      <c r="X66" s="216"/>
      <c r="Y66" s="218"/>
      <c r="Z66" s="209"/>
      <c r="AA66" s="210"/>
      <c r="AB66" s="262"/>
      <c r="AC66" s="263"/>
      <c r="AD66" s="263"/>
      <c r="AE66" s="263"/>
      <c r="AF66" s="269"/>
    </row>
    <row r="67" spans="2:32" ht="15" customHeight="1">
      <c r="B67" s="250" t="s">
        <v>41</v>
      </c>
      <c r="C67" s="251"/>
      <c r="D67" s="251"/>
      <c r="E67" s="252"/>
      <c r="F67" s="259"/>
      <c r="G67" s="260"/>
      <c r="H67" s="260"/>
      <c r="I67" s="260"/>
      <c r="J67" s="260"/>
      <c r="K67" s="260"/>
      <c r="L67" s="260"/>
      <c r="M67" s="260"/>
      <c r="N67" s="261"/>
      <c r="O67" s="207"/>
      <c r="P67" s="199"/>
      <c r="Q67" s="200"/>
      <c r="R67" s="224" t="str">
        <f>IF(Z69&lt;&gt;"",IF(X69&lt;&gt;"",IF(Z67&lt;&gt;"",IF(X67&lt;&gt;"",IF(COUNTIF(Z69,""),0,IF(COUNTIF(Z67,""),0,IF(INDEX(#REF!,MATCH('Application Form'!X69,#REF!,0),2)=12,IF(INDEX(#REF!,MATCH('Application Form'!X67,#REF!,0),2)=1,Z69-Z67+1,IF(INDEX(#REF!,MATCH('Application Form'!X69,#REF!,0),2)&gt;=(INDEX(#REF!,MATCH('Application Form'!X67,#REF!,0),2)-1),Z69-Z67,Z69-Z67-1)),IF(INDEX(#REF!,MATCH('Application Form'!X69,#REF!,0),2)&gt;=(INDEX(#REF!,MATCH('Application Form'!X67,#REF!,0),2)-1),Z69-Z67,Z69-Z67-1))))+IF(IF(COUNTIF(INDEX(#REF!,MATCH('Application Form'!X69,#REF!,0),2),""),0,IF(COUNTIF(INDEX(#REF!,MATCH('Application Form'!X67,#REF!,0),2),""),0,IF(INDEX(#REF!,MATCH('Application Form'!X69,#REF!,0),2)=12,IF(INDEX(#REF!,MATCH('Application Form'!X67,#REF!,0),2)=1,0,IF(INDEX(#REF!,MATCH('Application Form'!X69,#REF!,0),2)&gt;=(INDEX(#REF!,MATCH('Application Form'!X67,#REF!,0),2)-1),INDEX(#REF!,MATCH('Application Form'!X69,#REF!,0),2)-INDEX(#REF!,MATCH('Application Form'!X67,#REF!,0),2)+1,12-INDEX(#REF!,MATCH('Application Form'!X67,#REF!,0),2)+INDEX(#REF!,MATCH('Application Form'!X69,#REF!,0),2)+1)),IF(INDEX(#REF!,MATCH('Application Form'!X69,#REF!,0),2)&gt;=(INDEX(#REF!,MATCH('Application Form'!X67,#REF!,0),2)-1),INDEX(#REF!,MATCH('Application Form'!X69,#REF!,0),2)-INDEX(#REF!,MATCH('Application Form'!X67,#REF!,0),2)+1,12-INDEX(#REF!,MATCH('Application Form'!X67,#REF!,0),2)+INDEX(#REF!,MATCH('Application Form'!X69,#REF!,0),2)+1))))&gt;5,1,0),""),""),""),"")</f>
        <v/>
      </c>
      <c r="S67" s="225"/>
      <c r="T67" s="230" t="str">
        <f>IF(Z69&lt;&gt;"",IF(X69&lt;&gt;"",IF(Z67&lt;&gt;"",IF(X67&lt;&gt;"",IF(R67=1," year"," years"),""),""),""),"")</f>
        <v/>
      </c>
      <c r="U67" s="231"/>
      <c r="V67" s="418" t="s">
        <v>39</v>
      </c>
      <c r="W67" s="213"/>
      <c r="X67" s="215"/>
      <c r="Y67" s="217" t="s">
        <v>14</v>
      </c>
      <c r="Z67" s="199"/>
      <c r="AA67" s="200"/>
      <c r="AB67" s="259"/>
      <c r="AC67" s="260"/>
      <c r="AD67" s="260"/>
      <c r="AE67" s="260"/>
      <c r="AF67" s="265"/>
    </row>
    <row r="68" spans="2:32" ht="15" customHeight="1">
      <c r="B68" s="253"/>
      <c r="C68" s="254"/>
      <c r="D68" s="254"/>
      <c r="E68" s="255"/>
      <c r="F68" s="262"/>
      <c r="G68" s="263"/>
      <c r="H68" s="263"/>
      <c r="I68" s="263"/>
      <c r="J68" s="263"/>
      <c r="K68" s="263"/>
      <c r="L68" s="263"/>
      <c r="M68" s="263"/>
      <c r="N68" s="264"/>
      <c r="O68" s="211"/>
      <c r="P68" s="202"/>
      <c r="Q68" s="203"/>
      <c r="R68" s="226"/>
      <c r="S68" s="227"/>
      <c r="T68" s="232"/>
      <c r="U68" s="233"/>
      <c r="V68" s="414"/>
      <c r="W68" s="214"/>
      <c r="X68" s="216"/>
      <c r="Y68" s="218"/>
      <c r="Z68" s="209"/>
      <c r="AA68" s="210"/>
      <c r="AB68" s="266"/>
      <c r="AC68" s="267"/>
      <c r="AD68" s="267"/>
      <c r="AE68" s="267"/>
      <c r="AF68" s="268"/>
    </row>
    <row r="69" spans="2:32" ht="15" customHeight="1">
      <c r="B69" s="253"/>
      <c r="C69" s="254"/>
      <c r="D69" s="254"/>
      <c r="E69" s="255"/>
      <c r="F69" s="259"/>
      <c r="G69" s="260"/>
      <c r="H69" s="260"/>
      <c r="I69" s="260"/>
      <c r="J69" s="260"/>
      <c r="K69" s="260"/>
      <c r="L69" s="260"/>
      <c r="M69" s="260"/>
      <c r="N69" s="261"/>
      <c r="O69" s="211"/>
      <c r="P69" s="202"/>
      <c r="Q69" s="203"/>
      <c r="R69" s="226"/>
      <c r="S69" s="227"/>
      <c r="T69" s="232"/>
      <c r="U69" s="233"/>
      <c r="V69" s="415" t="s">
        <v>40</v>
      </c>
      <c r="W69" s="217"/>
      <c r="X69" s="215"/>
      <c r="Y69" s="217" t="s">
        <v>14</v>
      </c>
      <c r="Z69" s="199"/>
      <c r="AA69" s="200"/>
      <c r="AB69" s="266"/>
      <c r="AC69" s="267"/>
      <c r="AD69" s="267"/>
      <c r="AE69" s="267"/>
      <c r="AF69" s="268"/>
    </row>
    <row r="70" spans="2:32" ht="15" customHeight="1">
      <c r="B70" s="256"/>
      <c r="C70" s="257"/>
      <c r="D70" s="257"/>
      <c r="E70" s="258"/>
      <c r="F70" s="262"/>
      <c r="G70" s="263"/>
      <c r="H70" s="263"/>
      <c r="I70" s="263"/>
      <c r="J70" s="263"/>
      <c r="K70" s="263"/>
      <c r="L70" s="263"/>
      <c r="M70" s="263"/>
      <c r="N70" s="264"/>
      <c r="O70" s="208"/>
      <c r="P70" s="209"/>
      <c r="Q70" s="210"/>
      <c r="R70" s="228"/>
      <c r="S70" s="229"/>
      <c r="T70" s="234"/>
      <c r="U70" s="235"/>
      <c r="V70" s="416"/>
      <c r="W70" s="218"/>
      <c r="X70" s="216"/>
      <c r="Y70" s="218"/>
      <c r="Z70" s="209"/>
      <c r="AA70" s="210"/>
      <c r="AB70" s="262"/>
      <c r="AC70" s="263"/>
      <c r="AD70" s="263"/>
      <c r="AE70" s="263"/>
      <c r="AF70" s="269"/>
    </row>
    <row r="71" spans="2:32" ht="15" customHeight="1">
      <c r="B71" s="250" t="s">
        <v>42</v>
      </c>
      <c r="C71" s="251"/>
      <c r="D71" s="251"/>
      <c r="E71" s="252"/>
      <c r="F71" s="259"/>
      <c r="G71" s="260"/>
      <c r="H71" s="260"/>
      <c r="I71" s="260"/>
      <c r="J71" s="260"/>
      <c r="K71" s="260"/>
      <c r="L71" s="260"/>
      <c r="M71" s="260"/>
      <c r="N71" s="261"/>
      <c r="O71" s="207"/>
      <c r="P71" s="199"/>
      <c r="Q71" s="200"/>
      <c r="R71" s="224" t="str">
        <f>IF(Z73&lt;&gt;"",IF(X73&lt;&gt;"",IF(Z71&lt;&gt;"",IF(X71&lt;&gt;"",IF(COUNTIF(Z73,""),0,IF(COUNTIF(Z71,""),0,IF(INDEX(#REF!,MATCH('Application Form'!X73,#REF!,0),2)=12,IF(INDEX(#REF!,MATCH('Application Form'!X71,#REF!,0),2)=1,Z73-Z71+1,IF(INDEX(#REF!,MATCH('Application Form'!X73,#REF!,0),2)&gt;=(INDEX(#REF!,MATCH('Application Form'!X71,#REF!,0),2)-1),Z73-Z71,Z73-Z71-1)),IF(INDEX(#REF!,MATCH('Application Form'!X73,#REF!,0),2)&gt;=(INDEX(#REF!,MATCH('Application Form'!X71,#REF!,0),2)-1),Z73-Z71,Z73-Z71-1))))+IF(IF(COUNTIF(INDEX(#REF!,MATCH('Application Form'!X73,#REF!,0),2),""),0,IF(COUNTIF(INDEX(#REF!,MATCH('Application Form'!X71,#REF!,0),2),""),0,IF(INDEX(#REF!,MATCH('Application Form'!X73,#REF!,0),2)=12,IF(INDEX(#REF!,MATCH('Application Form'!X71,#REF!,0),2)=1,0,IF(INDEX(#REF!,MATCH('Application Form'!X73,#REF!,0),2)&gt;=(INDEX(#REF!,MATCH('Application Form'!X71,#REF!,0),2)-1),INDEX(#REF!,MATCH('Application Form'!X73,#REF!,0),2)-INDEX(#REF!,MATCH('Application Form'!X71,#REF!,0),2)+1,12-INDEX(#REF!,MATCH('Application Form'!X71,#REF!,0),2)+INDEX(#REF!,MATCH('Application Form'!X73,#REF!,0),2)+1)),IF(INDEX(#REF!,MATCH('Application Form'!X73,#REF!,0),2)&gt;=(INDEX(#REF!,MATCH('Application Form'!X71,#REF!,0),2)-1),INDEX(#REF!,MATCH('Application Form'!X73,#REF!,0),2)-INDEX(#REF!,MATCH('Application Form'!X71,#REF!,0),2)+1,12-INDEX(#REF!,MATCH('Application Form'!X71,#REF!,0),2)+INDEX(#REF!,MATCH('Application Form'!X73,#REF!,0),2)+1))))&gt;5,1,0),""),""),""),"")</f>
        <v/>
      </c>
      <c r="S71" s="225"/>
      <c r="T71" s="230" t="str">
        <f>IF(Z73&lt;&gt;"",IF(X73&lt;&gt;"",IF(Z71&lt;&gt;"",IF(X71&lt;&gt;"",IF(R71=1," year"," years"),""),""),""),"")</f>
        <v/>
      </c>
      <c r="U71" s="231"/>
      <c r="V71" s="418" t="s">
        <v>39</v>
      </c>
      <c r="W71" s="213"/>
      <c r="X71" s="215"/>
      <c r="Y71" s="217" t="s">
        <v>14</v>
      </c>
      <c r="Z71" s="199"/>
      <c r="AA71" s="200"/>
      <c r="AB71" s="259"/>
      <c r="AC71" s="260"/>
      <c r="AD71" s="260"/>
      <c r="AE71" s="260"/>
      <c r="AF71" s="265"/>
    </row>
    <row r="72" spans="2:32" ht="15" customHeight="1">
      <c r="B72" s="253"/>
      <c r="C72" s="254"/>
      <c r="D72" s="254"/>
      <c r="E72" s="255"/>
      <c r="F72" s="262"/>
      <c r="G72" s="263"/>
      <c r="H72" s="263"/>
      <c r="I72" s="263"/>
      <c r="J72" s="263"/>
      <c r="K72" s="263"/>
      <c r="L72" s="263"/>
      <c r="M72" s="263"/>
      <c r="N72" s="264"/>
      <c r="O72" s="211"/>
      <c r="P72" s="202"/>
      <c r="Q72" s="203"/>
      <c r="R72" s="226"/>
      <c r="S72" s="227"/>
      <c r="T72" s="232"/>
      <c r="U72" s="233"/>
      <c r="V72" s="414"/>
      <c r="W72" s="214"/>
      <c r="X72" s="216"/>
      <c r="Y72" s="218"/>
      <c r="Z72" s="209"/>
      <c r="AA72" s="210"/>
      <c r="AB72" s="266"/>
      <c r="AC72" s="267"/>
      <c r="AD72" s="267"/>
      <c r="AE72" s="267"/>
      <c r="AF72" s="268"/>
    </row>
    <row r="73" spans="2:32" ht="15" customHeight="1">
      <c r="B73" s="253"/>
      <c r="C73" s="254"/>
      <c r="D73" s="254"/>
      <c r="E73" s="255"/>
      <c r="F73" s="259"/>
      <c r="G73" s="260"/>
      <c r="H73" s="260"/>
      <c r="I73" s="260"/>
      <c r="J73" s="260"/>
      <c r="K73" s="260"/>
      <c r="L73" s="260"/>
      <c r="M73" s="260"/>
      <c r="N73" s="261"/>
      <c r="O73" s="211"/>
      <c r="P73" s="202"/>
      <c r="Q73" s="203"/>
      <c r="R73" s="226"/>
      <c r="S73" s="227"/>
      <c r="T73" s="232"/>
      <c r="U73" s="233"/>
      <c r="V73" s="415" t="s">
        <v>40</v>
      </c>
      <c r="W73" s="217"/>
      <c r="X73" s="215"/>
      <c r="Y73" s="217" t="s">
        <v>14</v>
      </c>
      <c r="Z73" s="199"/>
      <c r="AA73" s="200"/>
      <c r="AB73" s="266"/>
      <c r="AC73" s="267"/>
      <c r="AD73" s="267"/>
      <c r="AE73" s="267"/>
      <c r="AF73" s="268"/>
    </row>
    <row r="74" spans="2:32" ht="15" customHeight="1">
      <c r="B74" s="256"/>
      <c r="C74" s="257"/>
      <c r="D74" s="257"/>
      <c r="E74" s="258"/>
      <c r="F74" s="262"/>
      <c r="G74" s="263"/>
      <c r="H74" s="263"/>
      <c r="I74" s="263"/>
      <c r="J74" s="263"/>
      <c r="K74" s="263"/>
      <c r="L74" s="263"/>
      <c r="M74" s="263"/>
      <c r="N74" s="264"/>
      <c r="O74" s="208"/>
      <c r="P74" s="209"/>
      <c r="Q74" s="210"/>
      <c r="R74" s="228"/>
      <c r="S74" s="229"/>
      <c r="T74" s="234"/>
      <c r="U74" s="235"/>
      <c r="V74" s="416"/>
      <c r="W74" s="218"/>
      <c r="X74" s="216"/>
      <c r="Y74" s="218"/>
      <c r="Z74" s="209"/>
      <c r="AA74" s="210"/>
      <c r="AB74" s="262"/>
      <c r="AC74" s="263"/>
      <c r="AD74" s="263"/>
      <c r="AE74" s="263"/>
      <c r="AF74" s="269"/>
    </row>
    <row r="75" spans="2:32" ht="15" customHeight="1">
      <c r="B75" s="250" t="s">
        <v>43</v>
      </c>
      <c r="C75" s="251"/>
      <c r="D75" s="251"/>
      <c r="E75" s="252"/>
      <c r="F75" s="259"/>
      <c r="G75" s="260"/>
      <c r="H75" s="260"/>
      <c r="I75" s="260"/>
      <c r="J75" s="260"/>
      <c r="K75" s="260"/>
      <c r="L75" s="260"/>
      <c r="M75" s="260"/>
      <c r="N75" s="261"/>
      <c r="O75" s="207"/>
      <c r="P75" s="199"/>
      <c r="Q75" s="200"/>
      <c r="R75" s="224" t="str">
        <f>IF(Z77&lt;&gt;"",IF(X77&lt;&gt;"",IF(Z75&lt;&gt;"",IF(X75&lt;&gt;"",IF(COUNTIF(Z77,""),0,IF(COUNTIF(Z75,""),0,IF(INDEX(#REF!,MATCH('Application Form'!X77,#REF!,0),2)=12,IF(INDEX(#REF!,MATCH('Application Form'!X75,#REF!,0),2)=1,Z77-Z75+1,IF(INDEX(#REF!,MATCH('Application Form'!X77,#REF!,0),2)&gt;=(INDEX(#REF!,MATCH('Application Form'!X75,#REF!,0),2)-1),Z77-Z75,Z77-Z75-1)),IF(INDEX(#REF!,MATCH('Application Form'!X77,#REF!,0),2)&gt;=(INDEX(#REF!,MATCH('Application Form'!X75,#REF!,0),2)-1),Z77-Z75,Z77-Z75-1))))+IF(IF(COUNTIF(INDEX(#REF!,MATCH('Application Form'!X77,#REF!,0),2),""),0,IF(COUNTIF(INDEX(#REF!,MATCH('Application Form'!X75,#REF!,0),2),""),0,IF(INDEX(#REF!,MATCH('Application Form'!X77,#REF!,0),2)=12,IF(INDEX(#REF!,MATCH('Application Form'!X75,#REF!,0),2)=1,0,IF(INDEX(#REF!,MATCH('Application Form'!X77,#REF!,0),2)&gt;=(INDEX(#REF!,MATCH('Application Form'!X75,#REF!,0),2)-1),INDEX(#REF!,MATCH('Application Form'!X77,#REF!,0),2)-INDEX(#REF!,MATCH('Application Form'!X75,#REF!,0),2)+1,12-INDEX(#REF!,MATCH('Application Form'!X75,#REF!,0),2)+INDEX(#REF!,MATCH('Application Form'!X77,#REF!,0),2)+1)),IF(INDEX(#REF!,MATCH('Application Form'!X77,#REF!,0),2)&gt;=(INDEX(#REF!,MATCH('Application Form'!X75,#REF!,0),2)-1),INDEX(#REF!,MATCH('Application Form'!X77,#REF!,0),2)-INDEX(#REF!,MATCH('Application Form'!X75,#REF!,0),2)+1,12-INDEX(#REF!,MATCH('Application Form'!X75,#REF!,0),2)+INDEX(#REF!,MATCH('Application Form'!X77,#REF!,0),2)+1))))&gt;5,1,0),""),""),""),"")</f>
        <v/>
      </c>
      <c r="S75" s="225"/>
      <c r="T75" s="230" t="str">
        <f>IF(Z77&lt;&gt;"",IF(X77&lt;&gt;"",IF(Z75&lt;&gt;"",IF(X75&lt;&gt;"",IF(R75=1," year"," years"),""),""),""),"")</f>
        <v/>
      </c>
      <c r="U75" s="231"/>
      <c r="V75" s="418" t="s">
        <v>39</v>
      </c>
      <c r="W75" s="213"/>
      <c r="X75" s="215"/>
      <c r="Y75" s="217" t="s">
        <v>14</v>
      </c>
      <c r="Z75" s="199"/>
      <c r="AA75" s="200"/>
      <c r="AB75" s="259"/>
      <c r="AC75" s="260"/>
      <c r="AD75" s="260"/>
      <c r="AE75" s="260"/>
      <c r="AF75" s="265"/>
    </row>
    <row r="76" spans="2:32" ht="15" customHeight="1">
      <c r="B76" s="253"/>
      <c r="C76" s="254"/>
      <c r="D76" s="254"/>
      <c r="E76" s="255"/>
      <c r="F76" s="262"/>
      <c r="G76" s="263"/>
      <c r="H76" s="263"/>
      <c r="I76" s="263"/>
      <c r="J76" s="263"/>
      <c r="K76" s="263"/>
      <c r="L76" s="263"/>
      <c r="M76" s="263"/>
      <c r="N76" s="264"/>
      <c r="O76" s="211"/>
      <c r="P76" s="202"/>
      <c r="Q76" s="203"/>
      <c r="R76" s="226"/>
      <c r="S76" s="227"/>
      <c r="T76" s="232"/>
      <c r="U76" s="233"/>
      <c r="V76" s="414"/>
      <c r="W76" s="214"/>
      <c r="X76" s="216"/>
      <c r="Y76" s="218"/>
      <c r="Z76" s="209"/>
      <c r="AA76" s="210"/>
      <c r="AB76" s="266"/>
      <c r="AC76" s="267"/>
      <c r="AD76" s="267"/>
      <c r="AE76" s="267"/>
      <c r="AF76" s="268"/>
    </row>
    <row r="77" spans="2:32" ht="15" customHeight="1">
      <c r="B77" s="253"/>
      <c r="C77" s="254"/>
      <c r="D77" s="254"/>
      <c r="E77" s="255"/>
      <c r="F77" s="259"/>
      <c r="G77" s="260"/>
      <c r="H77" s="260"/>
      <c r="I77" s="260"/>
      <c r="J77" s="260"/>
      <c r="K77" s="260"/>
      <c r="L77" s="260"/>
      <c r="M77" s="260"/>
      <c r="N77" s="261"/>
      <c r="O77" s="211"/>
      <c r="P77" s="202"/>
      <c r="Q77" s="203"/>
      <c r="R77" s="226"/>
      <c r="S77" s="227"/>
      <c r="T77" s="232"/>
      <c r="U77" s="233"/>
      <c r="V77" s="415" t="s">
        <v>40</v>
      </c>
      <c r="W77" s="217"/>
      <c r="X77" s="215"/>
      <c r="Y77" s="217" t="s">
        <v>14</v>
      </c>
      <c r="Z77" s="199"/>
      <c r="AA77" s="200"/>
      <c r="AB77" s="266"/>
      <c r="AC77" s="267"/>
      <c r="AD77" s="267"/>
      <c r="AE77" s="267"/>
      <c r="AF77" s="268"/>
    </row>
    <row r="78" spans="2:32" ht="15" customHeight="1">
      <c r="B78" s="256"/>
      <c r="C78" s="257"/>
      <c r="D78" s="257"/>
      <c r="E78" s="258"/>
      <c r="F78" s="262"/>
      <c r="G78" s="263"/>
      <c r="H78" s="263"/>
      <c r="I78" s="263"/>
      <c r="J78" s="263"/>
      <c r="K78" s="263"/>
      <c r="L78" s="263"/>
      <c r="M78" s="263"/>
      <c r="N78" s="264"/>
      <c r="O78" s="208"/>
      <c r="P78" s="209"/>
      <c r="Q78" s="210"/>
      <c r="R78" s="228"/>
      <c r="S78" s="229"/>
      <c r="T78" s="234"/>
      <c r="U78" s="235"/>
      <c r="V78" s="416"/>
      <c r="W78" s="218"/>
      <c r="X78" s="216"/>
      <c r="Y78" s="218"/>
      <c r="Z78" s="209"/>
      <c r="AA78" s="210"/>
      <c r="AB78" s="262"/>
      <c r="AC78" s="263"/>
      <c r="AD78" s="263"/>
      <c r="AE78" s="263"/>
      <c r="AF78" s="269"/>
    </row>
    <row r="79" spans="2:32" ht="15" customHeight="1">
      <c r="B79" s="198"/>
      <c r="C79" s="199"/>
      <c r="D79" s="199"/>
      <c r="E79" s="200"/>
      <c r="F79" s="207"/>
      <c r="G79" s="199"/>
      <c r="H79" s="199"/>
      <c r="I79" s="199"/>
      <c r="J79" s="199"/>
      <c r="K79" s="199"/>
      <c r="L79" s="199"/>
      <c r="M79" s="199"/>
      <c r="N79" s="200"/>
      <c r="O79" s="207"/>
      <c r="P79" s="199"/>
      <c r="Q79" s="199"/>
      <c r="R79" s="224" t="str">
        <f>IF(Z81&lt;&gt;"",IF(X81&lt;&gt;"",IF(Z79&lt;&gt;"",IF(X79&lt;&gt;"",IF(COUNTIF(Z81,""),0,IF(COUNTIF(Z79,""),0,IF(INDEX(#REF!,MATCH('Application Form'!X81,#REF!,0),2)=12,IF(INDEX(#REF!,MATCH('Application Form'!X79,#REF!,0),2)=1,Z81-Z79+1,IF(INDEX(#REF!,MATCH('Application Form'!X81,#REF!,0),2)&gt;=(INDEX(#REF!,MATCH('Application Form'!X79,#REF!,0),2)-1),Z81-Z79,Z81-Z79-1)),IF(INDEX(#REF!,MATCH('Application Form'!X81,#REF!,0),2)&gt;=(INDEX(#REF!,MATCH('Application Form'!X79,#REF!,0),2)-1),Z81-Z79,Z81-Z79-1))))+IF(IF(COUNTIF(INDEX(#REF!,MATCH('Application Form'!X81,#REF!,0),2),""),0,IF(COUNTIF(INDEX(#REF!,MATCH('Application Form'!X79,#REF!,0),2),""),0,IF(INDEX(#REF!,MATCH('Application Form'!X81,#REF!,0),2)=12,IF(INDEX(#REF!,MATCH('Application Form'!X79,#REF!,0),2)=1,0,IF(INDEX(#REF!,MATCH('Application Form'!X81,#REF!,0),2)&gt;=(INDEX(#REF!,MATCH('Application Form'!X79,#REF!,0),2)-1),INDEX(#REF!,MATCH('Application Form'!X81,#REF!,0),2)-INDEX(#REF!,MATCH('Application Form'!X79,#REF!,0),2)+1,12-INDEX(#REF!,MATCH('Application Form'!X79,#REF!,0),2)+INDEX(#REF!,MATCH('Application Form'!X81,#REF!,0),2)+1)),IF(INDEX(#REF!,MATCH('Application Form'!X81,#REF!,0),2)&gt;=(INDEX(#REF!,MATCH('Application Form'!X79,#REF!,0),2)-1),INDEX(#REF!,MATCH('Application Form'!X81,#REF!,0),2)-INDEX(#REF!,MATCH('Application Form'!X79,#REF!,0),2)+1,12-INDEX(#REF!,MATCH('Application Form'!X79,#REF!,0),2)+INDEX(#REF!,MATCH('Application Form'!X81,#REF!,0),2)+1))))&gt;5,1,0),""),""),""),"")</f>
        <v/>
      </c>
      <c r="S79" s="225"/>
      <c r="T79" s="230" t="str">
        <f>IF(Z81&lt;&gt;"",IF(X81&lt;&gt;"",IF(Z79&lt;&gt;"",IF(X79&lt;&gt;"",IF(R79=1," year"," years"),""),""),""),"")</f>
        <v/>
      </c>
      <c r="U79" s="231"/>
      <c r="V79" s="213" t="s">
        <v>39</v>
      </c>
      <c r="W79" s="213"/>
      <c r="X79" s="215"/>
      <c r="Y79" s="217" t="s">
        <v>14</v>
      </c>
      <c r="Z79" s="199"/>
      <c r="AA79" s="200"/>
      <c r="AB79" s="207"/>
      <c r="AC79" s="199"/>
      <c r="AD79" s="199"/>
      <c r="AE79" s="199"/>
      <c r="AF79" s="219"/>
    </row>
    <row r="80" spans="2:32" ht="15" customHeight="1">
      <c r="B80" s="201"/>
      <c r="C80" s="202"/>
      <c r="D80" s="202"/>
      <c r="E80" s="203"/>
      <c r="F80" s="208"/>
      <c r="G80" s="209"/>
      <c r="H80" s="209"/>
      <c r="I80" s="209"/>
      <c r="J80" s="209"/>
      <c r="K80" s="209"/>
      <c r="L80" s="209"/>
      <c r="M80" s="209"/>
      <c r="N80" s="210"/>
      <c r="O80" s="211"/>
      <c r="P80" s="202"/>
      <c r="Q80" s="202"/>
      <c r="R80" s="226"/>
      <c r="S80" s="227"/>
      <c r="T80" s="232"/>
      <c r="U80" s="233"/>
      <c r="V80" s="214"/>
      <c r="W80" s="214"/>
      <c r="X80" s="216"/>
      <c r="Y80" s="218"/>
      <c r="Z80" s="209"/>
      <c r="AA80" s="210"/>
      <c r="AB80" s="211"/>
      <c r="AC80" s="202"/>
      <c r="AD80" s="202"/>
      <c r="AE80" s="202"/>
      <c r="AF80" s="220"/>
    </row>
    <row r="81" spans="2:33" ht="15" customHeight="1">
      <c r="B81" s="201"/>
      <c r="C81" s="202"/>
      <c r="D81" s="202"/>
      <c r="E81" s="203"/>
      <c r="F81" s="207"/>
      <c r="G81" s="199"/>
      <c r="H81" s="199"/>
      <c r="I81" s="199"/>
      <c r="J81" s="199"/>
      <c r="K81" s="199"/>
      <c r="L81" s="199"/>
      <c r="M81" s="199"/>
      <c r="N81" s="200"/>
      <c r="O81" s="211"/>
      <c r="P81" s="202"/>
      <c r="Q81" s="202"/>
      <c r="R81" s="226"/>
      <c r="S81" s="227"/>
      <c r="T81" s="232"/>
      <c r="U81" s="233"/>
      <c r="V81" s="217" t="s">
        <v>40</v>
      </c>
      <c r="W81" s="217"/>
      <c r="X81" s="215"/>
      <c r="Y81" s="217" t="s">
        <v>14</v>
      </c>
      <c r="Z81" s="199"/>
      <c r="AA81" s="200"/>
      <c r="AB81" s="211"/>
      <c r="AC81" s="202"/>
      <c r="AD81" s="202"/>
      <c r="AE81" s="202"/>
      <c r="AF81" s="220"/>
    </row>
    <row r="82" spans="2:33" ht="15" customHeight="1">
      <c r="B82" s="248"/>
      <c r="C82" s="209"/>
      <c r="D82" s="209"/>
      <c r="E82" s="210"/>
      <c r="F82" s="208"/>
      <c r="G82" s="209"/>
      <c r="H82" s="209"/>
      <c r="I82" s="209"/>
      <c r="J82" s="209"/>
      <c r="K82" s="209"/>
      <c r="L82" s="209"/>
      <c r="M82" s="209"/>
      <c r="N82" s="210"/>
      <c r="O82" s="208"/>
      <c r="P82" s="209"/>
      <c r="Q82" s="209"/>
      <c r="R82" s="228"/>
      <c r="S82" s="229"/>
      <c r="T82" s="234"/>
      <c r="U82" s="235"/>
      <c r="V82" s="218"/>
      <c r="W82" s="218"/>
      <c r="X82" s="216"/>
      <c r="Y82" s="218"/>
      <c r="Z82" s="209"/>
      <c r="AA82" s="210"/>
      <c r="AB82" s="208"/>
      <c r="AC82" s="209"/>
      <c r="AD82" s="209"/>
      <c r="AE82" s="209"/>
      <c r="AF82" s="249"/>
    </row>
    <row r="83" spans="2:33" ht="15" customHeight="1">
      <c r="B83" s="198"/>
      <c r="C83" s="199"/>
      <c r="D83" s="199"/>
      <c r="E83" s="200"/>
      <c r="F83" s="207"/>
      <c r="G83" s="199"/>
      <c r="H83" s="199"/>
      <c r="I83" s="199"/>
      <c r="J83" s="199"/>
      <c r="K83" s="199"/>
      <c r="L83" s="199"/>
      <c r="M83" s="199"/>
      <c r="N83" s="200"/>
      <c r="O83" s="207"/>
      <c r="P83" s="199"/>
      <c r="Q83" s="199"/>
      <c r="R83" s="224" t="str">
        <f>IF(Z85&lt;&gt;"",IF(X85&lt;&gt;"",IF(Z83&lt;&gt;"",IF(X83&lt;&gt;"",IF(COUNTIF(Z85,""),0,IF(COUNTIF(Z83,""),0,IF(INDEX(#REF!,MATCH('Application Form'!X85,#REF!,0),2)=12,IF(INDEX(#REF!,MATCH('Application Form'!X83,#REF!,0),2)=1,Z85-Z83+1,IF(INDEX(#REF!,MATCH('Application Form'!X85,#REF!,0),2)&gt;=(INDEX(#REF!,MATCH('Application Form'!X83,#REF!,0),2)-1),Z85-Z83,Z85-Z83-1)),IF(INDEX(#REF!,MATCH('Application Form'!X85,#REF!,0),2)&gt;=(INDEX(#REF!,MATCH('Application Form'!X83,#REF!,0),2)-1),Z85-Z83,Z85-Z83-1))))+IF(IF(COUNTIF(INDEX(#REF!,MATCH('Application Form'!X85,#REF!,0),2),""),0,IF(COUNTIF(INDEX(#REF!,MATCH('Application Form'!X83,#REF!,0),2),""),0,IF(INDEX(#REF!,MATCH('Application Form'!X85,#REF!,0),2)=12,IF(INDEX(#REF!,MATCH('Application Form'!X83,#REF!,0),2)=1,0,IF(INDEX(#REF!,MATCH('Application Form'!X85,#REF!,0),2)&gt;=(INDEX(#REF!,MATCH('Application Form'!X83,#REF!,0),2)-1),INDEX(#REF!,MATCH('Application Form'!X85,#REF!,0),2)-INDEX(#REF!,MATCH('Application Form'!X83,#REF!,0),2)+1,12-INDEX(#REF!,MATCH('Application Form'!X83,#REF!,0),2)+INDEX(#REF!,MATCH('Application Form'!X85,#REF!,0),2)+1)),IF(INDEX(#REF!,MATCH('Application Form'!X85,#REF!,0),2)&gt;=(INDEX(#REF!,MATCH('Application Form'!X83,#REF!,0),2)-1),INDEX(#REF!,MATCH('Application Form'!X85,#REF!,0),2)-INDEX(#REF!,MATCH('Application Form'!X83,#REF!,0),2)+1,12-INDEX(#REF!,MATCH('Application Form'!X83,#REF!,0),2)+INDEX(#REF!,MATCH('Application Form'!X85,#REF!,0),2)+1))))&gt;5,1,0),""),""),""),"")</f>
        <v/>
      </c>
      <c r="S83" s="225"/>
      <c r="T83" s="230" t="str">
        <f>IF(Z85&lt;&gt;"",IF(X85&lt;&gt;"",IF(Z83&lt;&gt;"",IF(X83&lt;&gt;"",IF(R83=1," year"," years"),""),""),""),"")</f>
        <v/>
      </c>
      <c r="U83" s="231"/>
      <c r="V83" s="213" t="s">
        <v>39</v>
      </c>
      <c r="W83" s="213"/>
      <c r="X83" s="215"/>
      <c r="Y83" s="217" t="s">
        <v>14</v>
      </c>
      <c r="Z83" s="199"/>
      <c r="AA83" s="200"/>
      <c r="AB83" s="207"/>
      <c r="AC83" s="199"/>
      <c r="AD83" s="199"/>
      <c r="AE83" s="199"/>
      <c r="AF83" s="219"/>
    </row>
    <row r="84" spans="2:33" ht="15" customHeight="1">
      <c r="B84" s="201"/>
      <c r="C84" s="202"/>
      <c r="D84" s="202"/>
      <c r="E84" s="203"/>
      <c r="F84" s="208"/>
      <c r="G84" s="209"/>
      <c r="H84" s="209"/>
      <c r="I84" s="209"/>
      <c r="J84" s="209"/>
      <c r="K84" s="209"/>
      <c r="L84" s="209"/>
      <c r="M84" s="209"/>
      <c r="N84" s="210"/>
      <c r="O84" s="211"/>
      <c r="P84" s="202"/>
      <c r="Q84" s="202"/>
      <c r="R84" s="226"/>
      <c r="S84" s="227"/>
      <c r="T84" s="232"/>
      <c r="U84" s="233"/>
      <c r="V84" s="214"/>
      <c r="W84" s="214"/>
      <c r="X84" s="216"/>
      <c r="Y84" s="218"/>
      <c r="Z84" s="209"/>
      <c r="AA84" s="210"/>
      <c r="AB84" s="211"/>
      <c r="AC84" s="202"/>
      <c r="AD84" s="202"/>
      <c r="AE84" s="202"/>
      <c r="AF84" s="220"/>
    </row>
    <row r="85" spans="2:33" ht="15" customHeight="1">
      <c r="B85" s="201"/>
      <c r="C85" s="202"/>
      <c r="D85" s="202"/>
      <c r="E85" s="203"/>
      <c r="F85" s="207"/>
      <c r="G85" s="199"/>
      <c r="H85" s="199"/>
      <c r="I85" s="199"/>
      <c r="J85" s="199"/>
      <c r="K85" s="199"/>
      <c r="L85" s="199"/>
      <c r="M85" s="199"/>
      <c r="N85" s="200"/>
      <c r="O85" s="211"/>
      <c r="P85" s="202"/>
      <c r="Q85" s="202"/>
      <c r="R85" s="226"/>
      <c r="S85" s="227"/>
      <c r="T85" s="232"/>
      <c r="U85" s="233"/>
      <c r="V85" s="217" t="s">
        <v>40</v>
      </c>
      <c r="W85" s="217"/>
      <c r="X85" s="215"/>
      <c r="Y85" s="217" t="s">
        <v>14</v>
      </c>
      <c r="Z85" s="199"/>
      <c r="AA85" s="200"/>
      <c r="AB85" s="211"/>
      <c r="AC85" s="202"/>
      <c r="AD85" s="202"/>
      <c r="AE85" s="202"/>
      <c r="AF85" s="220"/>
    </row>
    <row r="86" spans="2:33" ht="15" customHeight="1">
      <c r="B86" s="248"/>
      <c r="C86" s="209"/>
      <c r="D86" s="209"/>
      <c r="E86" s="210"/>
      <c r="F86" s="208"/>
      <c r="G86" s="209"/>
      <c r="H86" s="209"/>
      <c r="I86" s="209"/>
      <c r="J86" s="209"/>
      <c r="K86" s="209"/>
      <c r="L86" s="209"/>
      <c r="M86" s="209"/>
      <c r="N86" s="210"/>
      <c r="O86" s="208"/>
      <c r="P86" s="209"/>
      <c r="Q86" s="209"/>
      <c r="R86" s="228"/>
      <c r="S86" s="229"/>
      <c r="T86" s="234"/>
      <c r="U86" s="235"/>
      <c r="V86" s="218"/>
      <c r="W86" s="218"/>
      <c r="X86" s="216"/>
      <c r="Y86" s="218"/>
      <c r="Z86" s="209"/>
      <c r="AA86" s="210"/>
      <c r="AB86" s="208"/>
      <c r="AC86" s="209"/>
      <c r="AD86" s="209"/>
      <c r="AE86" s="209"/>
      <c r="AF86" s="249"/>
    </row>
    <row r="87" spans="2:33" ht="15" customHeight="1">
      <c r="B87" s="198"/>
      <c r="C87" s="199"/>
      <c r="D87" s="199"/>
      <c r="E87" s="200"/>
      <c r="F87" s="207"/>
      <c r="G87" s="199"/>
      <c r="H87" s="199"/>
      <c r="I87" s="199"/>
      <c r="J87" s="199"/>
      <c r="K87" s="199"/>
      <c r="L87" s="199"/>
      <c r="M87" s="199"/>
      <c r="N87" s="200"/>
      <c r="O87" s="207"/>
      <c r="P87" s="199"/>
      <c r="Q87" s="199"/>
      <c r="R87" s="224" t="str">
        <f>IF(Z89&lt;&gt;"",IF(X89&lt;&gt;"",IF(Z87&lt;&gt;"",IF(X87&lt;&gt;"",IF(COUNTIF(Z89,""),0,IF(COUNTIF(Z87,""),0,IF(INDEX(#REF!,MATCH('Application Form'!X89,#REF!,0),2)=12,IF(INDEX(#REF!,MATCH('Application Form'!X87,#REF!,0),2)=1,Z89-Z87+1,IF(INDEX(#REF!,MATCH('Application Form'!X89,#REF!,0),2)&gt;=(INDEX(#REF!,MATCH('Application Form'!X87,#REF!,0),2)-1),Z89-Z87,Z89-Z87-1)),IF(INDEX(#REF!,MATCH('Application Form'!X89,#REF!,0),2)&gt;=(INDEX(#REF!,MATCH('Application Form'!X87,#REF!,0),2)-1),Z89-Z87,Z89-Z87-1))))+IF(IF(COUNTIF(INDEX(#REF!,MATCH('Application Form'!X89,#REF!,0),2),""),0,IF(COUNTIF(INDEX(#REF!,MATCH('Application Form'!X87,#REF!,0),2),""),0,IF(INDEX(#REF!,MATCH('Application Form'!X89,#REF!,0),2)=12,IF(INDEX(#REF!,MATCH('Application Form'!X87,#REF!,0),2)=1,0,IF(INDEX(#REF!,MATCH('Application Form'!X89,#REF!,0),2)&gt;=(INDEX(#REF!,MATCH('Application Form'!X87,#REF!,0),2)-1),INDEX(#REF!,MATCH('Application Form'!X89,#REF!,0),2)-INDEX(#REF!,MATCH('Application Form'!X87,#REF!,0),2)+1,12-INDEX(#REF!,MATCH('Application Form'!X87,#REF!,0),2)+INDEX(#REF!,MATCH('Application Form'!X89,#REF!,0),2)+1)),IF(INDEX(#REF!,MATCH('Application Form'!X89,#REF!,0),2)&gt;=(INDEX(#REF!,MATCH('Application Form'!X87,#REF!,0),2)-1),INDEX(#REF!,MATCH('Application Form'!X89,#REF!,0),2)-INDEX(#REF!,MATCH('Application Form'!X87,#REF!,0),2)+1,12-INDEX(#REF!,MATCH('Application Form'!X87,#REF!,0),2)+INDEX(#REF!,MATCH('Application Form'!X89,#REF!,0),2)+1))))&gt;5,1,0),""),""),""),"")</f>
        <v/>
      </c>
      <c r="S87" s="225"/>
      <c r="T87" s="230" t="str">
        <f>IF(Z89&lt;&gt;"",IF(X89&lt;&gt;"",IF(Z87&lt;&gt;"",IF(X87&lt;&gt;"",IF(R87=1," year"," years"),""),""),""),"")</f>
        <v/>
      </c>
      <c r="U87" s="231"/>
      <c r="V87" s="213" t="s">
        <v>39</v>
      </c>
      <c r="W87" s="213"/>
      <c r="X87" s="215"/>
      <c r="Y87" s="217" t="s">
        <v>14</v>
      </c>
      <c r="Z87" s="199"/>
      <c r="AA87" s="200"/>
      <c r="AB87" s="207"/>
      <c r="AC87" s="199"/>
      <c r="AD87" s="199"/>
      <c r="AE87" s="199"/>
      <c r="AF87" s="219"/>
    </row>
    <row r="88" spans="2:33" ht="15" customHeight="1">
      <c r="B88" s="201"/>
      <c r="C88" s="202"/>
      <c r="D88" s="202"/>
      <c r="E88" s="203"/>
      <c r="F88" s="208"/>
      <c r="G88" s="209"/>
      <c r="H88" s="209"/>
      <c r="I88" s="209"/>
      <c r="J88" s="209"/>
      <c r="K88" s="209"/>
      <c r="L88" s="209"/>
      <c r="M88" s="209"/>
      <c r="N88" s="210"/>
      <c r="O88" s="211"/>
      <c r="P88" s="202"/>
      <c r="Q88" s="202"/>
      <c r="R88" s="226"/>
      <c r="S88" s="227"/>
      <c r="T88" s="232"/>
      <c r="U88" s="233"/>
      <c r="V88" s="214"/>
      <c r="W88" s="214"/>
      <c r="X88" s="216"/>
      <c r="Y88" s="218"/>
      <c r="Z88" s="209"/>
      <c r="AA88" s="210"/>
      <c r="AB88" s="211"/>
      <c r="AC88" s="202"/>
      <c r="AD88" s="202"/>
      <c r="AE88" s="202"/>
      <c r="AF88" s="220"/>
    </row>
    <row r="89" spans="2:33" ht="15" customHeight="1">
      <c r="B89" s="201"/>
      <c r="C89" s="202"/>
      <c r="D89" s="202"/>
      <c r="E89" s="203"/>
      <c r="F89" s="207"/>
      <c r="G89" s="199"/>
      <c r="H89" s="199"/>
      <c r="I89" s="199"/>
      <c r="J89" s="199"/>
      <c r="K89" s="199"/>
      <c r="L89" s="199"/>
      <c r="M89" s="199"/>
      <c r="N89" s="200"/>
      <c r="O89" s="211"/>
      <c r="P89" s="202"/>
      <c r="Q89" s="202"/>
      <c r="R89" s="226"/>
      <c r="S89" s="227"/>
      <c r="T89" s="232"/>
      <c r="U89" s="233"/>
      <c r="V89" s="217" t="s">
        <v>40</v>
      </c>
      <c r="W89" s="217"/>
      <c r="X89" s="215"/>
      <c r="Y89" s="217" t="s">
        <v>14</v>
      </c>
      <c r="Z89" s="199"/>
      <c r="AA89" s="200"/>
      <c r="AB89" s="211"/>
      <c r="AC89" s="202"/>
      <c r="AD89" s="202"/>
      <c r="AE89" s="202"/>
      <c r="AF89" s="220"/>
    </row>
    <row r="90" spans="2:33" ht="15" customHeight="1" thickBot="1">
      <c r="B90" s="204"/>
      <c r="C90" s="205"/>
      <c r="D90" s="205"/>
      <c r="E90" s="206"/>
      <c r="F90" s="212"/>
      <c r="G90" s="205"/>
      <c r="H90" s="205"/>
      <c r="I90" s="205"/>
      <c r="J90" s="205"/>
      <c r="K90" s="205"/>
      <c r="L90" s="205"/>
      <c r="M90" s="205"/>
      <c r="N90" s="206"/>
      <c r="O90" s="212"/>
      <c r="P90" s="205"/>
      <c r="Q90" s="205"/>
      <c r="R90" s="228"/>
      <c r="S90" s="229"/>
      <c r="T90" s="234"/>
      <c r="U90" s="235"/>
      <c r="V90" s="222"/>
      <c r="W90" s="222"/>
      <c r="X90" s="223"/>
      <c r="Y90" s="222"/>
      <c r="Z90" s="205"/>
      <c r="AA90" s="206"/>
      <c r="AB90" s="212"/>
      <c r="AC90" s="205"/>
      <c r="AD90" s="205"/>
      <c r="AE90" s="205"/>
      <c r="AF90" s="221"/>
    </row>
    <row r="91" spans="2:33" ht="15" customHeight="1" thickBot="1">
      <c r="B91" s="194" t="s">
        <v>44</v>
      </c>
      <c r="C91" s="195"/>
      <c r="D91" s="195"/>
      <c r="E91" s="195"/>
      <c r="F91" s="195"/>
      <c r="G91" s="195"/>
      <c r="H91" s="195"/>
      <c r="I91" s="195"/>
      <c r="J91" s="195"/>
      <c r="K91" s="195"/>
      <c r="L91" s="195"/>
      <c r="M91" s="195"/>
      <c r="N91" s="195"/>
      <c r="O91" s="195"/>
      <c r="P91" s="195"/>
      <c r="Q91" s="195"/>
      <c r="R91" s="196">
        <f>SUM(R63:S90)</f>
        <v>0</v>
      </c>
      <c r="S91" s="196"/>
      <c r="T91" s="196"/>
      <c r="U91" s="196"/>
      <c r="V91" s="195" t="str">
        <f>IF(R91=1,"year of schooling","years of schooling")</f>
        <v>years of schooling</v>
      </c>
      <c r="W91" s="195"/>
      <c r="X91" s="195"/>
      <c r="Y91" s="195"/>
      <c r="Z91" s="195"/>
      <c r="AA91" s="195"/>
      <c r="AB91" s="195"/>
      <c r="AC91" s="195"/>
      <c r="AD91" s="195"/>
      <c r="AE91" s="195"/>
      <c r="AF91" s="197"/>
    </row>
    <row r="92" spans="2:33" ht="15" customHeight="1">
      <c r="L92" s="23"/>
      <c r="M92" s="23"/>
      <c r="N92" s="23"/>
      <c r="O92" s="23"/>
      <c r="P92" s="23"/>
      <c r="Q92" s="23"/>
      <c r="R92" s="23"/>
      <c r="S92" s="23"/>
      <c r="T92" s="23"/>
      <c r="U92" s="23"/>
      <c r="V92" s="23"/>
      <c r="W92" s="23"/>
      <c r="X92" s="23"/>
      <c r="Y92" s="23"/>
      <c r="Z92" s="23"/>
      <c r="AA92" s="23"/>
      <c r="AB92" s="23"/>
      <c r="AC92" s="14"/>
      <c r="AD92" s="14"/>
      <c r="AE92" s="14"/>
      <c r="AF92" s="14"/>
      <c r="AG92" s="14"/>
    </row>
    <row r="93" spans="2:33" ht="15" customHeight="1" thickBot="1">
      <c r="B93" s="294" t="s">
        <v>45</v>
      </c>
      <c r="C93" s="294"/>
      <c r="D93" s="294"/>
      <c r="E93" s="294"/>
      <c r="F93" s="294"/>
      <c r="G93" s="294"/>
      <c r="H93" s="294"/>
      <c r="I93" s="294"/>
      <c r="J93" s="294"/>
      <c r="K93" s="294"/>
      <c r="L93" s="294"/>
      <c r="M93" s="294"/>
      <c r="N93" s="294"/>
      <c r="O93" s="294"/>
      <c r="P93" s="294"/>
      <c r="Q93" s="294"/>
      <c r="R93" s="294"/>
      <c r="S93" s="294"/>
      <c r="T93" s="294"/>
      <c r="U93" s="294"/>
      <c r="V93" s="294"/>
      <c r="W93" s="294"/>
      <c r="X93" s="294"/>
      <c r="Y93" s="294"/>
      <c r="Z93" s="294"/>
      <c r="AA93" s="294"/>
      <c r="AB93" s="294"/>
      <c r="AC93" s="294"/>
      <c r="AD93" s="294"/>
      <c r="AE93" s="294"/>
      <c r="AF93" s="294"/>
      <c r="AG93" s="294"/>
    </row>
    <row r="94" spans="2:33" ht="15" customHeight="1">
      <c r="B94" s="419" t="s">
        <v>46</v>
      </c>
      <c r="C94" s="419"/>
      <c r="D94" s="419"/>
      <c r="E94" s="419"/>
      <c r="F94" s="422"/>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318"/>
      <c r="AF94" s="318"/>
      <c r="AG94" s="323"/>
    </row>
    <row r="95" spans="2:33" ht="15" customHeight="1">
      <c r="B95" s="420"/>
      <c r="C95" s="420"/>
      <c r="D95" s="420"/>
      <c r="E95" s="420"/>
      <c r="F95" s="423"/>
      <c r="G95" s="267"/>
      <c r="H95" s="267"/>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8"/>
    </row>
    <row r="96" spans="2:33" ht="15" customHeight="1" thickBot="1">
      <c r="B96" s="421"/>
      <c r="C96" s="421"/>
      <c r="D96" s="421"/>
      <c r="E96" s="421"/>
      <c r="F96" s="424"/>
      <c r="G96" s="425"/>
      <c r="H96" s="425"/>
      <c r="I96" s="425"/>
      <c r="J96" s="425"/>
      <c r="K96" s="425"/>
      <c r="L96" s="425"/>
      <c r="M96" s="425"/>
      <c r="N96" s="425"/>
      <c r="O96" s="425"/>
      <c r="P96" s="425"/>
      <c r="Q96" s="425"/>
      <c r="R96" s="425"/>
      <c r="S96" s="425"/>
      <c r="T96" s="425"/>
      <c r="U96" s="425"/>
      <c r="V96" s="425"/>
      <c r="W96" s="425"/>
      <c r="X96" s="425"/>
      <c r="Y96" s="425"/>
      <c r="Z96" s="425"/>
      <c r="AA96" s="425"/>
      <c r="AB96" s="425"/>
      <c r="AC96" s="425"/>
      <c r="AD96" s="425"/>
      <c r="AE96" s="425"/>
      <c r="AF96" s="425"/>
      <c r="AG96" s="426"/>
    </row>
    <row r="97" spans="1:33" ht="15" customHeight="1">
      <c r="S97" s="31"/>
      <c r="T97" s="31"/>
      <c r="U97" s="31"/>
      <c r="V97" s="31"/>
      <c r="W97" s="31"/>
      <c r="X97" s="31"/>
      <c r="Y97" s="31"/>
      <c r="Z97" s="31"/>
      <c r="AA97" s="31"/>
      <c r="AB97" s="31"/>
      <c r="AC97" s="31"/>
      <c r="AD97" s="31"/>
      <c r="AE97" s="31"/>
      <c r="AF97" s="31"/>
      <c r="AG97" s="31"/>
    </row>
    <row r="98" spans="1:33" ht="15" customHeight="1" thickBot="1">
      <c r="A98" s="2" t="s">
        <v>47</v>
      </c>
      <c r="B98" s="2" t="s">
        <v>48</v>
      </c>
      <c r="C98" s="8"/>
      <c r="D98" s="8"/>
      <c r="E98" s="27"/>
      <c r="F98" s="8"/>
      <c r="G98" s="8"/>
      <c r="H98" s="8"/>
      <c r="I98" s="8"/>
      <c r="J98" s="8"/>
      <c r="K98" s="8"/>
      <c r="L98" s="8"/>
      <c r="M98" s="8"/>
      <c r="N98" s="8"/>
      <c r="O98" s="8"/>
      <c r="P98" s="8"/>
      <c r="Q98" s="8"/>
      <c r="R98" s="8"/>
      <c r="S98" s="11"/>
      <c r="T98" s="11"/>
      <c r="U98" s="11"/>
      <c r="V98" s="11"/>
      <c r="W98" s="11"/>
      <c r="X98" s="11"/>
      <c r="Y98" s="11"/>
      <c r="Z98" s="11"/>
      <c r="AA98" s="11"/>
      <c r="AB98" s="11"/>
      <c r="AC98" s="11"/>
      <c r="AD98" s="11"/>
      <c r="AE98" s="11"/>
      <c r="AF98" s="11"/>
      <c r="AG98" s="11"/>
    </row>
    <row r="99" spans="1:33" ht="15" customHeight="1">
      <c r="A99" s="8"/>
      <c r="B99" s="236" t="s">
        <v>49</v>
      </c>
      <c r="C99" s="237"/>
      <c r="D99" s="237"/>
      <c r="E99" s="237"/>
      <c r="F99" s="241" t="s">
        <v>50</v>
      </c>
      <c r="G99" s="241"/>
      <c r="H99" s="241"/>
      <c r="I99" s="241"/>
      <c r="J99" s="241"/>
      <c r="K99" s="241"/>
      <c r="L99" s="243"/>
      <c r="M99" s="243"/>
      <c r="N99" s="243"/>
      <c r="O99" s="244"/>
      <c r="P99" s="8"/>
      <c r="Q99" s="247" t="s">
        <v>51</v>
      </c>
      <c r="R99" s="247"/>
      <c r="S99" s="247"/>
      <c r="T99" s="247"/>
      <c r="U99" s="247"/>
      <c r="V99" s="247"/>
      <c r="W99" s="247"/>
      <c r="X99" s="247"/>
      <c r="Y99" s="247"/>
      <c r="Z99" s="247"/>
      <c r="AA99" s="247"/>
      <c r="AB99" s="247"/>
      <c r="AC99" s="247"/>
      <c r="AD99" s="247"/>
      <c r="AE99" s="247"/>
      <c r="AF99" s="247"/>
      <c r="AG99" s="247"/>
    </row>
    <row r="100" spans="1:33" ht="15" customHeight="1">
      <c r="A100" s="8"/>
      <c r="B100" s="238"/>
      <c r="C100" s="239"/>
      <c r="D100" s="239"/>
      <c r="E100" s="239"/>
      <c r="F100" s="242"/>
      <c r="G100" s="242"/>
      <c r="H100" s="242"/>
      <c r="I100" s="242"/>
      <c r="J100" s="242"/>
      <c r="K100" s="242"/>
      <c r="L100" s="245"/>
      <c r="M100" s="245"/>
      <c r="N100" s="245"/>
      <c r="O100" s="246"/>
      <c r="P100" s="8"/>
      <c r="Q100" s="247"/>
      <c r="R100" s="247"/>
      <c r="S100" s="247"/>
      <c r="T100" s="247"/>
      <c r="U100" s="247"/>
      <c r="V100" s="247"/>
      <c r="W100" s="247"/>
      <c r="X100" s="247"/>
      <c r="Y100" s="247"/>
      <c r="Z100" s="247"/>
      <c r="AA100" s="247"/>
      <c r="AB100" s="247"/>
      <c r="AC100" s="247"/>
      <c r="AD100" s="247"/>
      <c r="AE100" s="247"/>
      <c r="AF100" s="247"/>
      <c r="AG100" s="247"/>
    </row>
    <row r="101" spans="1:33" ht="15" customHeight="1">
      <c r="A101" s="8"/>
      <c r="B101" s="238"/>
      <c r="C101" s="239"/>
      <c r="D101" s="239"/>
      <c r="E101" s="239"/>
      <c r="F101" s="242" t="s">
        <v>52</v>
      </c>
      <c r="G101" s="242"/>
      <c r="H101" s="242"/>
      <c r="I101" s="242"/>
      <c r="J101" s="242"/>
      <c r="K101" s="242"/>
      <c r="L101" s="245"/>
      <c r="M101" s="245"/>
      <c r="N101" s="245"/>
      <c r="O101" s="246"/>
      <c r="P101" s="8"/>
      <c r="Q101" s="247"/>
      <c r="R101" s="247"/>
      <c r="S101" s="247"/>
      <c r="T101" s="247"/>
      <c r="U101" s="247"/>
      <c r="V101" s="247"/>
      <c r="W101" s="247"/>
      <c r="X101" s="247"/>
      <c r="Y101" s="247"/>
      <c r="Z101" s="247"/>
      <c r="AA101" s="247"/>
      <c r="AB101" s="247"/>
      <c r="AC101" s="247"/>
      <c r="AD101" s="247"/>
      <c r="AE101" s="247"/>
      <c r="AF101" s="247"/>
      <c r="AG101" s="247"/>
    </row>
    <row r="102" spans="1:33" ht="15" customHeight="1">
      <c r="A102" s="8"/>
      <c r="B102" s="238"/>
      <c r="C102" s="239"/>
      <c r="D102" s="239"/>
      <c r="E102" s="239"/>
      <c r="F102" s="242"/>
      <c r="G102" s="242"/>
      <c r="H102" s="242"/>
      <c r="I102" s="242"/>
      <c r="J102" s="242"/>
      <c r="K102" s="242"/>
      <c r="L102" s="245"/>
      <c r="M102" s="245"/>
      <c r="N102" s="245"/>
      <c r="O102" s="246"/>
      <c r="P102" s="8"/>
      <c r="Q102" s="247"/>
      <c r="R102" s="247"/>
      <c r="S102" s="247"/>
      <c r="T102" s="247"/>
      <c r="U102" s="247"/>
      <c r="V102" s="247"/>
      <c r="W102" s="247"/>
      <c r="X102" s="247"/>
      <c r="Y102" s="247"/>
      <c r="Z102" s="247"/>
      <c r="AA102" s="247"/>
      <c r="AB102" s="247"/>
      <c r="AC102" s="247"/>
      <c r="AD102" s="247"/>
      <c r="AE102" s="247"/>
      <c r="AF102" s="247"/>
      <c r="AG102" s="247"/>
    </row>
    <row r="103" spans="1:33" ht="15" customHeight="1">
      <c r="A103" s="8"/>
      <c r="B103" s="238"/>
      <c r="C103" s="239"/>
      <c r="D103" s="239"/>
      <c r="E103" s="239"/>
      <c r="F103" s="242" t="s">
        <v>53</v>
      </c>
      <c r="G103" s="242"/>
      <c r="H103" s="242"/>
      <c r="I103" s="242"/>
      <c r="J103" s="242"/>
      <c r="K103" s="242"/>
      <c r="L103" s="245"/>
      <c r="M103" s="245"/>
      <c r="N103" s="245"/>
      <c r="O103" s="246"/>
      <c r="P103" s="8"/>
      <c r="Q103" s="247"/>
      <c r="R103" s="247"/>
      <c r="S103" s="247"/>
      <c r="T103" s="247"/>
      <c r="U103" s="247"/>
      <c r="V103" s="247"/>
      <c r="W103" s="247"/>
      <c r="X103" s="247"/>
      <c r="Y103" s="247"/>
      <c r="Z103" s="247"/>
      <c r="AA103" s="247"/>
      <c r="AB103" s="247"/>
      <c r="AC103" s="247"/>
      <c r="AD103" s="247"/>
      <c r="AE103" s="247"/>
      <c r="AF103" s="247"/>
      <c r="AG103" s="247"/>
    </row>
    <row r="104" spans="1:33" ht="15" customHeight="1">
      <c r="A104" s="8"/>
      <c r="B104" s="238"/>
      <c r="C104" s="239"/>
      <c r="D104" s="239"/>
      <c r="E104" s="239"/>
      <c r="F104" s="242"/>
      <c r="G104" s="242"/>
      <c r="H104" s="242"/>
      <c r="I104" s="242"/>
      <c r="J104" s="242"/>
      <c r="K104" s="242"/>
      <c r="L104" s="245"/>
      <c r="M104" s="245"/>
      <c r="N104" s="245"/>
      <c r="O104" s="246"/>
      <c r="P104" s="8"/>
      <c r="Q104" s="247"/>
      <c r="R104" s="247"/>
      <c r="S104" s="247"/>
      <c r="T104" s="247"/>
      <c r="U104" s="247"/>
      <c r="V104" s="247"/>
      <c r="W104" s="247"/>
      <c r="X104" s="247"/>
      <c r="Y104" s="247"/>
      <c r="Z104" s="247"/>
      <c r="AA104" s="247"/>
      <c r="AB104" s="247"/>
      <c r="AC104" s="247"/>
      <c r="AD104" s="247"/>
      <c r="AE104" s="247"/>
      <c r="AF104" s="247"/>
      <c r="AG104" s="247"/>
    </row>
    <row r="105" spans="1:33" ht="15" customHeight="1">
      <c r="A105" s="8"/>
      <c r="B105" s="238"/>
      <c r="C105" s="239"/>
      <c r="D105" s="239"/>
      <c r="E105" s="239"/>
      <c r="F105" s="242" t="s">
        <v>54</v>
      </c>
      <c r="G105" s="242"/>
      <c r="H105" s="242"/>
      <c r="I105" s="242"/>
      <c r="J105" s="242"/>
      <c r="K105" s="242"/>
      <c r="L105" s="245"/>
      <c r="M105" s="245"/>
      <c r="N105" s="245"/>
      <c r="O105" s="246"/>
      <c r="P105" s="8"/>
      <c r="Q105" s="247"/>
      <c r="R105" s="247"/>
      <c r="S105" s="247"/>
      <c r="T105" s="247"/>
      <c r="U105" s="247"/>
      <c r="V105" s="247"/>
      <c r="W105" s="247"/>
      <c r="X105" s="247"/>
      <c r="Y105" s="247"/>
      <c r="Z105" s="247"/>
      <c r="AA105" s="247"/>
      <c r="AB105" s="247"/>
      <c r="AC105" s="247"/>
      <c r="AD105" s="247"/>
      <c r="AE105" s="247"/>
      <c r="AF105" s="247"/>
      <c r="AG105" s="247"/>
    </row>
    <row r="106" spans="1:33" ht="15" customHeight="1" thickBot="1">
      <c r="A106" s="8"/>
      <c r="B106" s="238"/>
      <c r="C106" s="239"/>
      <c r="D106" s="239"/>
      <c r="E106" s="239"/>
      <c r="F106" s="462"/>
      <c r="G106" s="462"/>
      <c r="H106" s="462"/>
      <c r="I106" s="462"/>
      <c r="J106" s="462"/>
      <c r="K106" s="462"/>
      <c r="L106" s="463"/>
      <c r="M106" s="463"/>
      <c r="N106" s="463"/>
      <c r="O106" s="464"/>
      <c r="P106" s="8"/>
      <c r="Q106" s="247"/>
      <c r="R106" s="247"/>
      <c r="S106" s="247"/>
      <c r="T106" s="247"/>
      <c r="U106" s="247"/>
      <c r="V106" s="247"/>
      <c r="W106" s="247"/>
      <c r="X106" s="247"/>
      <c r="Y106" s="247"/>
      <c r="Z106" s="247"/>
      <c r="AA106" s="247"/>
      <c r="AB106" s="247"/>
      <c r="AC106" s="247"/>
      <c r="AD106" s="247"/>
      <c r="AE106" s="247"/>
      <c r="AF106" s="247"/>
      <c r="AG106" s="247"/>
    </row>
    <row r="107" spans="1:33" ht="15" customHeight="1">
      <c r="A107" s="8"/>
      <c r="B107" s="238"/>
      <c r="C107" s="239"/>
      <c r="D107" s="239"/>
      <c r="E107" s="240"/>
      <c r="F107" s="796" t="s">
        <v>55</v>
      </c>
      <c r="G107" s="797"/>
      <c r="H107" s="797"/>
      <c r="I107" s="797"/>
      <c r="J107" s="797"/>
      <c r="K107" s="798"/>
      <c r="L107" s="417"/>
      <c r="M107" s="322"/>
      <c r="N107" s="417"/>
      <c r="O107" s="810"/>
      <c r="P107" s="8"/>
      <c r="Q107" s="247"/>
      <c r="R107" s="247"/>
      <c r="S107" s="247"/>
      <c r="T107" s="247"/>
      <c r="U107" s="247"/>
      <c r="V107" s="247"/>
      <c r="W107" s="247"/>
      <c r="X107" s="247"/>
      <c r="Y107" s="247"/>
      <c r="Z107" s="247"/>
      <c r="AA107" s="247"/>
      <c r="AB107" s="247"/>
      <c r="AC107" s="247"/>
      <c r="AD107" s="247"/>
      <c r="AE107" s="247"/>
      <c r="AF107" s="247"/>
      <c r="AG107" s="247"/>
    </row>
    <row r="108" spans="1:33" ht="15" customHeight="1">
      <c r="A108" s="8"/>
      <c r="B108" s="238"/>
      <c r="C108" s="239"/>
      <c r="D108" s="239"/>
      <c r="E108" s="240"/>
      <c r="F108" s="799"/>
      <c r="G108" s="800"/>
      <c r="H108" s="800"/>
      <c r="I108" s="800"/>
      <c r="J108" s="800"/>
      <c r="K108" s="801"/>
      <c r="L108" s="211"/>
      <c r="M108" s="203"/>
      <c r="N108" s="211"/>
      <c r="O108" s="220"/>
      <c r="P108" s="8"/>
      <c r="Q108" s="247"/>
      <c r="R108" s="247"/>
      <c r="S108" s="247"/>
      <c r="T108" s="247"/>
      <c r="U108" s="247"/>
      <c r="V108" s="247"/>
      <c r="W108" s="247"/>
      <c r="X108" s="247"/>
      <c r="Y108" s="247"/>
      <c r="Z108" s="247"/>
      <c r="AA108" s="247"/>
      <c r="AB108" s="247"/>
      <c r="AC108" s="247"/>
      <c r="AD108" s="247"/>
      <c r="AE108" s="247"/>
      <c r="AF108" s="247"/>
      <c r="AG108" s="247"/>
    </row>
    <row r="109" spans="1:33" ht="15" customHeight="1">
      <c r="A109" s="8"/>
      <c r="B109" s="238"/>
      <c r="C109" s="239"/>
      <c r="D109" s="239"/>
      <c r="E109" s="240"/>
      <c r="F109" s="802"/>
      <c r="G109" s="803"/>
      <c r="H109" s="803"/>
      <c r="I109" s="803"/>
      <c r="J109" s="803"/>
      <c r="K109" s="804"/>
      <c r="L109" s="208"/>
      <c r="M109" s="210"/>
      <c r="N109" s="211"/>
      <c r="O109" s="220"/>
      <c r="P109" s="8"/>
      <c r="Q109" s="247"/>
      <c r="R109" s="247"/>
      <c r="S109" s="247"/>
      <c r="T109" s="247"/>
      <c r="U109" s="247"/>
      <c r="V109" s="247"/>
      <c r="W109" s="247"/>
      <c r="X109" s="247"/>
      <c r="Y109" s="247"/>
      <c r="Z109" s="247"/>
      <c r="AA109" s="247"/>
      <c r="AB109" s="247"/>
      <c r="AC109" s="247"/>
      <c r="AD109" s="247"/>
      <c r="AE109" s="247"/>
      <c r="AF109" s="247"/>
      <c r="AG109" s="247"/>
    </row>
    <row r="110" spans="1:33" ht="15" customHeight="1">
      <c r="A110" s="8"/>
      <c r="B110" s="238"/>
      <c r="C110" s="239"/>
      <c r="D110" s="239"/>
      <c r="E110" s="240"/>
      <c r="F110" s="805" t="s">
        <v>56</v>
      </c>
      <c r="G110" s="806"/>
      <c r="H110" s="806"/>
      <c r="I110" s="806"/>
      <c r="J110" s="806"/>
      <c r="K110" s="807"/>
      <c r="L110" s="808"/>
      <c r="M110" s="809"/>
      <c r="N110" s="211"/>
      <c r="O110" s="220"/>
      <c r="P110" s="8"/>
      <c r="Q110" s="247"/>
      <c r="R110" s="247"/>
      <c r="S110" s="247"/>
      <c r="T110" s="247"/>
      <c r="U110" s="247"/>
      <c r="V110" s="247"/>
      <c r="W110" s="247"/>
      <c r="X110" s="247"/>
      <c r="Y110" s="247"/>
      <c r="Z110" s="247"/>
      <c r="AA110" s="247"/>
      <c r="AB110" s="247"/>
      <c r="AC110" s="247"/>
      <c r="AD110" s="247"/>
      <c r="AE110" s="247"/>
      <c r="AF110" s="247"/>
      <c r="AG110" s="247"/>
    </row>
    <row r="111" spans="1:33" ht="41.45" customHeight="1" thickBot="1">
      <c r="A111" s="8"/>
      <c r="B111" s="238"/>
      <c r="C111" s="239"/>
      <c r="D111" s="239"/>
      <c r="E111" s="240"/>
      <c r="F111" s="811" t="s">
        <v>57</v>
      </c>
      <c r="G111" s="812"/>
      <c r="H111" s="812"/>
      <c r="I111" s="812"/>
      <c r="J111" s="812"/>
      <c r="K111" s="813"/>
      <c r="L111" s="814"/>
      <c r="M111" s="815"/>
      <c r="N111" s="815"/>
      <c r="O111" s="816"/>
      <c r="P111" s="8"/>
      <c r="Q111" s="247"/>
      <c r="R111" s="247"/>
      <c r="S111" s="247"/>
      <c r="T111" s="247"/>
      <c r="U111" s="247"/>
      <c r="V111" s="247"/>
      <c r="W111" s="247"/>
      <c r="X111" s="247"/>
      <c r="Y111" s="247"/>
      <c r="Z111" s="247"/>
      <c r="AA111" s="247"/>
      <c r="AB111" s="247"/>
      <c r="AC111" s="247"/>
      <c r="AD111" s="247"/>
      <c r="AE111" s="247"/>
      <c r="AF111" s="247"/>
      <c r="AG111" s="247"/>
    </row>
    <row r="112" spans="1:33" ht="15" customHeight="1">
      <c r="A112" s="8"/>
      <c r="B112" s="439" t="s">
        <v>58</v>
      </c>
      <c r="C112" s="440"/>
      <c r="D112" s="440"/>
      <c r="E112" s="440"/>
      <c r="F112" s="441"/>
      <c r="G112" s="441"/>
      <c r="H112" s="442"/>
      <c r="I112" s="446"/>
      <c r="J112" s="447"/>
      <c r="K112" s="447"/>
      <c r="L112" s="447"/>
      <c r="M112" s="447"/>
      <c r="N112" s="447"/>
      <c r="O112" s="448"/>
      <c r="P112" s="8"/>
      <c r="Q112" s="247"/>
      <c r="R112" s="247"/>
      <c r="S112" s="247"/>
      <c r="T112" s="247"/>
      <c r="U112" s="247"/>
      <c r="V112" s="247"/>
      <c r="W112" s="247"/>
      <c r="X112" s="247"/>
      <c r="Y112" s="247"/>
      <c r="Z112" s="247"/>
      <c r="AA112" s="247"/>
      <c r="AB112" s="247"/>
      <c r="AC112" s="247"/>
      <c r="AD112" s="247"/>
      <c r="AE112" s="247"/>
      <c r="AF112" s="247"/>
      <c r="AG112" s="247"/>
    </row>
    <row r="113" spans="1:33" ht="15" customHeight="1">
      <c r="A113" s="8"/>
      <c r="B113" s="443"/>
      <c r="C113" s="444"/>
      <c r="D113" s="444"/>
      <c r="E113" s="444"/>
      <c r="F113" s="444"/>
      <c r="G113" s="444"/>
      <c r="H113" s="445"/>
      <c r="I113" s="449"/>
      <c r="J113" s="450"/>
      <c r="K113" s="450"/>
      <c r="L113" s="450"/>
      <c r="M113" s="450"/>
      <c r="N113" s="450"/>
      <c r="O113" s="451"/>
      <c r="P113" s="8"/>
      <c r="Q113" s="247"/>
      <c r="R113" s="247"/>
      <c r="S113" s="247"/>
      <c r="T113" s="247"/>
      <c r="U113" s="247"/>
      <c r="V113" s="247"/>
      <c r="W113" s="247"/>
      <c r="X113" s="247"/>
      <c r="Y113" s="247"/>
      <c r="Z113" s="247"/>
      <c r="AA113" s="247"/>
      <c r="AB113" s="247"/>
      <c r="AC113" s="247"/>
      <c r="AD113" s="247"/>
      <c r="AE113" s="247"/>
      <c r="AF113" s="247"/>
      <c r="AG113" s="247"/>
    </row>
    <row r="114" spans="1:33" ht="15" customHeight="1">
      <c r="A114" s="8"/>
      <c r="B114" s="439" t="s">
        <v>59</v>
      </c>
      <c r="C114" s="440"/>
      <c r="D114" s="440"/>
      <c r="E114" s="440"/>
      <c r="F114" s="440"/>
      <c r="G114" s="440"/>
      <c r="H114" s="452"/>
      <c r="I114" s="453"/>
      <c r="J114" s="453"/>
      <c r="K114" s="453"/>
      <c r="L114" s="453"/>
      <c r="M114" s="453"/>
      <c r="N114" s="453"/>
      <c r="O114" s="454"/>
      <c r="P114" s="8"/>
      <c r="Q114" s="247"/>
      <c r="R114" s="247"/>
      <c r="S114" s="247"/>
      <c r="T114" s="247"/>
      <c r="U114" s="247"/>
      <c r="V114" s="247"/>
      <c r="W114" s="247"/>
      <c r="X114" s="247"/>
      <c r="Y114" s="247"/>
      <c r="Z114" s="247"/>
      <c r="AA114" s="247"/>
      <c r="AB114" s="247"/>
      <c r="AC114" s="247"/>
      <c r="AD114" s="247"/>
      <c r="AE114" s="247"/>
      <c r="AF114" s="247"/>
      <c r="AG114" s="247"/>
    </row>
    <row r="115" spans="1:33" ht="15" customHeight="1">
      <c r="A115" s="8"/>
      <c r="B115" s="443"/>
      <c r="C115" s="444"/>
      <c r="D115" s="444"/>
      <c r="E115" s="444"/>
      <c r="F115" s="444"/>
      <c r="G115" s="444"/>
      <c r="H115" s="445"/>
      <c r="I115" s="450"/>
      <c r="J115" s="450"/>
      <c r="K115" s="450"/>
      <c r="L115" s="450"/>
      <c r="M115" s="450"/>
      <c r="N115" s="450"/>
      <c r="O115" s="451"/>
      <c r="P115" s="8"/>
      <c r="Q115" s="247"/>
      <c r="R115" s="247"/>
      <c r="S115" s="247"/>
      <c r="T115" s="247"/>
      <c r="U115" s="247"/>
      <c r="V115" s="247"/>
      <c r="W115" s="247"/>
      <c r="X115" s="247"/>
      <c r="Y115" s="247"/>
      <c r="Z115" s="247"/>
      <c r="AA115" s="247"/>
      <c r="AB115" s="247"/>
      <c r="AC115" s="247"/>
      <c r="AD115" s="247"/>
      <c r="AE115" s="247"/>
      <c r="AF115" s="247"/>
      <c r="AG115" s="247"/>
    </row>
    <row r="116" spans="1:33" ht="15" customHeight="1">
      <c r="A116" s="8"/>
      <c r="B116" s="439" t="s">
        <v>60</v>
      </c>
      <c r="C116" s="440"/>
      <c r="D116" s="440"/>
      <c r="E116" s="440"/>
      <c r="F116" s="440"/>
      <c r="G116" s="440"/>
      <c r="H116" s="440"/>
      <c r="I116" s="440"/>
      <c r="J116" s="440"/>
      <c r="K116" s="452"/>
      <c r="L116" s="458"/>
      <c r="M116" s="453"/>
      <c r="N116" s="453"/>
      <c r="O116" s="454"/>
      <c r="P116" s="8"/>
      <c r="Q116" s="247"/>
      <c r="R116" s="247"/>
      <c r="S116" s="247"/>
      <c r="T116" s="247"/>
      <c r="U116" s="247"/>
      <c r="V116" s="247"/>
      <c r="W116" s="247"/>
      <c r="X116" s="247"/>
      <c r="Y116" s="247"/>
      <c r="Z116" s="247"/>
      <c r="AA116" s="247"/>
      <c r="AB116" s="247"/>
      <c r="AC116" s="247"/>
      <c r="AD116" s="247"/>
      <c r="AE116" s="247"/>
      <c r="AF116" s="247"/>
      <c r="AG116" s="247"/>
    </row>
    <row r="117" spans="1:33" ht="15" customHeight="1" thickBot="1">
      <c r="A117" s="8"/>
      <c r="B117" s="455"/>
      <c r="C117" s="456"/>
      <c r="D117" s="456"/>
      <c r="E117" s="456"/>
      <c r="F117" s="456"/>
      <c r="G117" s="456"/>
      <c r="H117" s="456"/>
      <c r="I117" s="456"/>
      <c r="J117" s="456"/>
      <c r="K117" s="457"/>
      <c r="L117" s="459"/>
      <c r="M117" s="460"/>
      <c r="N117" s="460"/>
      <c r="O117" s="461"/>
      <c r="P117" s="8"/>
      <c r="Q117" s="247"/>
      <c r="R117" s="247"/>
      <c r="S117" s="247"/>
      <c r="T117" s="247"/>
      <c r="U117" s="247"/>
      <c r="V117" s="247"/>
      <c r="W117" s="247"/>
      <c r="X117" s="247"/>
      <c r="Y117" s="247"/>
      <c r="Z117" s="247"/>
      <c r="AA117" s="247"/>
      <c r="AB117" s="247"/>
      <c r="AC117" s="247"/>
      <c r="AD117" s="247"/>
      <c r="AE117" s="247"/>
      <c r="AF117" s="247"/>
      <c r="AG117" s="247"/>
    </row>
    <row r="118" spans="1:33" ht="15" customHeight="1">
      <c r="A118" s="8"/>
      <c r="B118" s="8"/>
      <c r="C118" s="8"/>
      <c r="D118" s="8"/>
      <c r="E118" s="27"/>
      <c r="F118" s="8"/>
      <c r="G118" s="8"/>
      <c r="H118" s="8"/>
      <c r="I118" s="8"/>
      <c r="J118" s="8"/>
      <c r="K118" s="8"/>
      <c r="L118" s="8"/>
      <c r="M118" s="8"/>
      <c r="N118" s="8"/>
      <c r="O118" s="8"/>
      <c r="P118" s="8"/>
      <c r="Q118" s="8"/>
      <c r="R118" s="8"/>
      <c r="S118" s="11"/>
      <c r="T118" s="11"/>
      <c r="U118" s="11"/>
      <c r="V118" s="11"/>
      <c r="W118" s="11"/>
      <c r="X118" s="11"/>
      <c r="Y118" s="11"/>
      <c r="Z118" s="11"/>
      <c r="AA118" s="11"/>
      <c r="AB118" s="11"/>
      <c r="AC118" s="11"/>
      <c r="AD118" s="11"/>
      <c r="AE118" s="11"/>
      <c r="AF118" s="11"/>
      <c r="AG118" s="11"/>
    </row>
    <row r="119" spans="1:33" ht="15" customHeight="1" thickBot="1">
      <c r="A119" s="2" t="s">
        <v>61</v>
      </c>
      <c r="B119" s="35" t="s">
        <v>62</v>
      </c>
      <c r="C119" s="8"/>
      <c r="D119" s="8"/>
      <c r="E119" s="27"/>
      <c r="F119" s="8"/>
      <c r="G119" s="8"/>
      <c r="H119" s="8"/>
      <c r="I119" s="8"/>
      <c r="J119" s="8"/>
      <c r="K119" s="8"/>
      <c r="L119" s="8"/>
      <c r="M119" s="8"/>
      <c r="N119" s="8"/>
      <c r="O119" s="8"/>
      <c r="P119" s="8"/>
      <c r="Q119" s="8"/>
      <c r="R119" s="8"/>
      <c r="S119" s="11"/>
      <c r="T119" s="11"/>
      <c r="U119" s="11"/>
      <c r="V119" s="11"/>
      <c r="W119" s="11"/>
      <c r="X119" s="11"/>
      <c r="Y119" s="11"/>
      <c r="Z119" s="11"/>
      <c r="AA119" s="11"/>
      <c r="AB119" s="11"/>
      <c r="AC119" s="11"/>
      <c r="AD119" s="11"/>
      <c r="AE119" s="11"/>
      <c r="AF119" s="11"/>
      <c r="AG119" s="11"/>
    </row>
    <row r="120" spans="1:33" ht="15" customHeight="1">
      <c r="A120" s="8"/>
      <c r="B120" s="427"/>
      <c r="C120" s="243"/>
      <c r="D120" s="243"/>
      <c r="E120" s="237" t="s">
        <v>63</v>
      </c>
      <c r="F120" s="237"/>
      <c r="G120" s="237"/>
      <c r="H120" s="237"/>
      <c r="I120" s="237"/>
      <c r="J120" s="237"/>
      <c r="K120" s="317"/>
      <c r="L120" s="318"/>
      <c r="M120" s="318"/>
      <c r="N120" s="318"/>
      <c r="O120" s="318"/>
      <c r="P120" s="318"/>
      <c r="Q120" s="318"/>
      <c r="R120" s="318"/>
      <c r="S120" s="318"/>
      <c r="T120" s="318"/>
      <c r="U120" s="318"/>
      <c r="V120" s="318"/>
      <c r="W120" s="318"/>
      <c r="X120" s="318"/>
      <c r="Y120" s="318"/>
      <c r="Z120" s="318"/>
      <c r="AA120" s="318"/>
      <c r="AB120" s="318"/>
      <c r="AC120" s="318"/>
      <c r="AD120" s="318"/>
      <c r="AE120" s="318"/>
      <c r="AF120" s="318"/>
      <c r="AG120" s="323"/>
    </row>
    <row r="121" spans="1:33" ht="15" customHeight="1">
      <c r="A121" s="8"/>
      <c r="B121" s="474"/>
      <c r="C121" s="245"/>
      <c r="D121" s="245"/>
      <c r="E121" s="239"/>
      <c r="F121" s="239"/>
      <c r="G121" s="239"/>
      <c r="H121" s="239"/>
      <c r="I121" s="239"/>
      <c r="J121" s="239"/>
      <c r="K121" s="262"/>
      <c r="L121" s="263"/>
      <c r="M121" s="263"/>
      <c r="N121" s="263"/>
      <c r="O121" s="263"/>
      <c r="P121" s="263"/>
      <c r="Q121" s="263"/>
      <c r="R121" s="263"/>
      <c r="S121" s="263"/>
      <c r="T121" s="263"/>
      <c r="U121" s="263"/>
      <c r="V121" s="263"/>
      <c r="W121" s="263"/>
      <c r="X121" s="263"/>
      <c r="Y121" s="263"/>
      <c r="Z121" s="263"/>
      <c r="AA121" s="263"/>
      <c r="AB121" s="263"/>
      <c r="AC121" s="263"/>
      <c r="AD121" s="263"/>
      <c r="AE121" s="263"/>
      <c r="AF121" s="263"/>
      <c r="AG121" s="269"/>
    </row>
    <row r="122" spans="1:33" ht="15" customHeight="1">
      <c r="A122" s="8"/>
      <c r="B122" s="474"/>
      <c r="C122" s="245"/>
      <c r="D122" s="245"/>
      <c r="E122" s="472" t="s">
        <v>64</v>
      </c>
      <c r="F122" s="440"/>
      <c r="G122" s="440"/>
      <c r="H122" s="440"/>
      <c r="I122" s="440"/>
      <c r="J122" s="452"/>
      <c r="K122" s="239" t="s">
        <v>39</v>
      </c>
      <c r="L122" s="239"/>
      <c r="M122" s="239"/>
      <c r="N122" s="239"/>
      <c r="O122" s="239"/>
      <c r="P122" s="239"/>
      <c r="Q122" s="199"/>
      <c r="R122" s="199"/>
      <c r="S122" s="217" t="s">
        <v>14</v>
      </c>
      <c r="T122" s="199"/>
      <c r="U122" s="199"/>
      <c r="V122" s="200"/>
      <c r="W122" s="239" t="s">
        <v>40</v>
      </c>
      <c r="X122" s="239"/>
      <c r="Y122" s="239"/>
      <c r="Z122" s="239"/>
      <c r="AA122" s="239"/>
      <c r="AB122" s="199"/>
      <c r="AC122" s="199"/>
      <c r="AD122" s="217" t="s">
        <v>14</v>
      </c>
      <c r="AE122" s="52"/>
      <c r="AF122" s="199"/>
      <c r="AG122" s="219"/>
    </row>
    <row r="123" spans="1:33" ht="15" customHeight="1" thickBot="1">
      <c r="A123" s="8"/>
      <c r="B123" s="428"/>
      <c r="C123" s="429"/>
      <c r="D123" s="429"/>
      <c r="E123" s="475"/>
      <c r="F123" s="456"/>
      <c r="G123" s="456"/>
      <c r="H123" s="456"/>
      <c r="I123" s="456"/>
      <c r="J123" s="457"/>
      <c r="K123" s="431"/>
      <c r="L123" s="431"/>
      <c r="M123" s="431"/>
      <c r="N123" s="431"/>
      <c r="O123" s="431"/>
      <c r="P123" s="431"/>
      <c r="Q123" s="205"/>
      <c r="R123" s="205"/>
      <c r="S123" s="222"/>
      <c r="T123" s="205"/>
      <c r="U123" s="205"/>
      <c r="V123" s="206"/>
      <c r="W123" s="431"/>
      <c r="X123" s="431"/>
      <c r="Y123" s="431"/>
      <c r="Z123" s="431"/>
      <c r="AA123" s="431"/>
      <c r="AB123" s="205"/>
      <c r="AC123" s="205"/>
      <c r="AD123" s="222"/>
      <c r="AE123" s="44"/>
      <c r="AF123" s="205"/>
      <c r="AG123" s="221"/>
    </row>
    <row r="124" spans="1:33" ht="15" customHeight="1">
      <c r="A124" s="8"/>
      <c r="B124" s="10"/>
      <c r="C124" s="8"/>
      <c r="D124" s="8"/>
      <c r="E124" s="27"/>
      <c r="F124" s="8"/>
      <c r="G124" s="8"/>
      <c r="H124" s="8"/>
      <c r="I124" s="8"/>
      <c r="J124" s="8"/>
      <c r="K124" s="8"/>
      <c r="L124" s="8"/>
      <c r="M124" s="8"/>
      <c r="N124" s="8"/>
      <c r="O124" s="8"/>
      <c r="P124" s="8"/>
      <c r="Q124" s="8"/>
      <c r="R124" s="8"/>
      <c r="S124" s="11"/>
      <c r="T124" s="11"/>
      <c r="U124" s="11"/>
      <c r="V124" s="11"/>
      <c r="W124" s="11"/>
      <c r="X124" s="11"/>
      <c r="Y124" s="11"/>
      <c r="Z124" s="11"/>
      <c r="AA124" s="11"/>
      <c r="AB124" s="11"/>
      <c r="AC124" s="11"/>
      <c r="AD124" s="11"/>
      <c r="AE124" s="11"/>
      <c r="AF124" s="11"/>
      <c r="AG124" s="11"/>
    </row>
    <row r="125" spans="1:33" ht="15" customHeight="1" thickBot="1">
      <c r="A125" s="2" t="s">
        <v>65</v>
      </c>
      <c r="B125" s="22" t="s">
        <v>66</v>
      </c>
      <c r="C125" s="8"/>
      <c r="D125" s="8"/>
      <c r="E125" s="27"/>
      <c r="F125" s="8"/>
      <c r="G125" s="8"/>
      <c r="H125" s="8"/>
      <c r="I125" s="8"/>
      <c r="J125" s="8"/>
      <c r="K125" s="8"/>
      <c r="L125" s="8"/>
      <c r="M125" s="8"/>
      <c r="N125" s="8"/>
      <c r="O125" s="8"/>
      <c r="P125" s="8"/>
      <c r="Q125" s="8"/>
      <c r="R125" s="8"/>
      <c r="S125" s="11"/>
      <c r="T125" s="11"/>
      <c r="U125" s="11"/>
      <c r="V125" s="11"/>
      <c r="W125" s="11"/>
      <c r="X125" s="11"/>
      <c r="Y125" s="11"/>
      <c r="Z125" s="11"/>
      <c r="AA125" s="11"/>
      <c r="AB125" s="11"/>
      <c r="AC125" s="11"/>
      <c r="AD125" s="11"/>
      <c r="AE125" s="11"/>
      <c r="AF125" s="11"/>
      <c r="AG125" s="11"/>
    </row>
    <row r="126" spans="1:33" ht="15" customHeight="1">
      <c r="A126" s="8"/>
      <c r="B126" s="427"/>
      <c r="C126" s="243"/>
      <c r="D126" s="243"/>
      <c r="E126" s="237" t="s">
        <v>63</v>
      </c>
      <c r="F126" s="237"/>
      <c r="G126" s="237"/>
      <c r="H126" s="237"/>
      <c r="I126" s="237"/>
      <c r="J126" s="430"/>
      <c r="K126" s="433"/>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5"/>
    </row>
    <row r="127" spans="1:33" ht="15" customHeight="1" thickBot="1">
      <c r="A127" s="8"/>
      <c r="B127" s="428"/>
      <c r="C127" s="429"/>
      <c r="D127" s="429"/>
      <c r="E127" s="431"/>
      <c r="F127" s="431"/>
      <c r="G127" s="431"/>
      <c r="H127" s="431"/>
      <c r="I127" s="431"/>
      <c r="J127" s="432"/>
      <c r="K127" s="436"/>
      <c r="L127" s="437"/>
      <c r="M127" s="437"/>
      <c r="N127" s="437"/>
      <c r="O127" s="437"/>
      <c r="P127" s="437"/>
      <c r="Q127" s="437"/>
      <c r="R127" s="437"/>
      <c r="S127" s="437"/>
      <c r="T127" s="437"/>
      <c r="U127" s="437"/>
      <c r="V127" s="437"/>
      <c r="W127" s="437"/>
      <c r="X127" s="437"/>
      <c r="Y127" s="437"/>
      <c r="Z127" s="437"/>
      <c r="AA127" s="437"/>
      <c r="AB127" s="437"/>
      <c r="AC127" s="437"/>
      <c r="AD127" s="437"/>
      <c r="AE127" s="437"/>
      <c r="AF127" s="437"/>
      <c r="AG127" s="438"/>
    </row>
    <row r="128" spans="1:33" ht="15" customHeight="1">
      <c r="A128" s="8"/>
      <c r="B128" s="12"/>
      <c r="C128" s="8"/>
      <c r="D128" s="8"/>
      <c r="E128" s="27"/>
      <c r="F128" s="8"/>
      <c r="G128" s="8"/>
      <c r="H128" s="8"/>
      <c r="I128" s="8"/>
      <c r="J128" s="8"/>
      <c r="K128" s="8"/>
      <c r="L128" s="8"/>
      <c r="M128" s="8"/>
      <c r="N128" s="8"/>
      <c r="O128" s="8"/>
      <c r="P128" s="8"/>
      <c r="Q128" s="8"/>
      <c r="R128" s="8"/>
      <c r="S128" s="11"/>
      <c r="T128" s="11"/>
      <c r="U128" s="11"/>
      <c r="V128" s="11"/>
      <c r="W128" s="11"/>
      <c r="X128" s="11"/>
      <c r="Y128" s="11"/>
      <c r="Z128" s="11"/>
      <c r="AA128" s="11"/>
      <c r="AB128" s="11"/>
      <c r="AC128" s="11"/>
      <c r="AD128" s="11"/>
      <c r="AE128" s="11"/>
      <c r="AF128" s="11"/>
      <c r="AG128" s="11"/>
    </row>
    <row r="129" spans="1:33" ht="15" customHeight="1" thickBot="1">
      <c r="A129" s="2" t="s">
        <v>67</v>
      </c>
      <c r="B129" s="341" t="s">
        <v>68</v>
      </c>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11"/>
      <c r="AF129" s="11"/>
      <c r="AG129" s="11"/>
    </row>
    <row r="130" spans="1:33" ht="15" customHeight="1">
      <c r="A130" s="8"/>
      <c r="B130" s="465"/>
      <c r="C130" s="466"/>
      <c r="D130" s="466"/>
      <c r="E130" s="469" t="s">
        <v>69</v>
      </c>
      <c r="F130" s="469"/>
      <c r="G130" s="469"/>
      <c r="H130" s="469"/>
      <c r="I130" s="469"/>
      <c r="J130" s="469"/>
      <c r="K130" s="470"/>
      <c r="L130" s="434"/>
      <c r="M130" s="434"/>
      <c r="N130" s="434"/>
      <c r="O130" s="434"/>
      <c r="P130" s="434"/>
      <c r="Q130" s="434"/>
      <c r="R130" s="434"/>
      <c r="S130" s="434"/>
      <c r="T130" s="434"/>
      <c r="U130" s="434"/>
      <c r="V130" s="434"/>
      <c r="W130" s="434"/>
      <c r="X130" s="434"/>
      <c r="Y130" s="434"/>
      <c r="Z130" s="434"/>
      <c r="AA130" s="434"/>
      <c r="AB130" s="434"/>
      <c r="AC130" s="434"/>
      <c r="AD130" s="434"/>
      <c r="AE130" s="434"/>
      <c r="AF130" s="434"/>
      <c r="AG130" s="435"/>
    </row>
    <row r="131" spans="1:33" ht="15" customHeight="1">
      <c r="A131" s="8"/>
      <c r="B131" s="467"/>
      <c r="C131" s="245"/>
      <c r="D131" s="245"/>
      <c r="E131" s="239"/>
      <c r="F131" s="239"/>
      <c r="G131" s="239"/>
      <c r="H131" s="239"/>
      <c r="I131" s="239"/>
      <c r="J131" s="239"/>
      <c r="K131" s="262"/>
      <c r="L131" s="263"/>
      <c r="M131" s="263"/>
      <c r="N131" s="263"/>
      <c r="O131" s="263"/>
      <c r="P131" s="263"/>
      <c r="Q131" s="263"/>
      <c r="R131" s="263"/>
      <c r="S131" s="263"/>
      <c r="T131" s="263"/>
      <c r="U131" s="263"/>
      <c r="V131" s="263"/>
      <c r="W131" s="263"/>
      <c r="X131" s="263"/>
      <c r="Y131" s="263"/>
      <c r="Z131" s="263"/>
      <c r="AA131" s="263"/>
      <c r="AB131" s="263"/>
      <c r="AC131" s="263"/>
      <c r="AD131" s="263"/>
      <c r="AE131" s="263"/>
      <c r="AF131" s="263"/>
      <c r="AG131" s="471"/>
    </row>
    <row r="132" spans="1:33" ht="15" customHeight="1">
      <c r="A132" s="8"/>
      <c r="B132" s="467"/>
      <c r="C132" s="245"/>
      <c r="D132" s="245"/>
      <c r="E132" s="472" t="s">
        <v>70</v>
      </c>
      <c r="F132" s="440"/>
      <c r="G132" s="440"/>
      <c r="H132" s="440"/>
      <c r="I132" s="440"/>
      <c r="J132" s="452"/>
      <c r="K132" s="207"/>
      <c r="L132" s="199"/>
      <c r="M132" s="199"/>
      <c r="N132" s="199"/>
      <c r="O132" s="199"/>
      <c r="P132" s="200"/>
      <c r="Q132" s="239" t="s">
        <v>71</v>
      </c>
      <c r="R132" s="239"/>
      <c r="S132" s="239"/>
      <c r="T132" s="239"/>
      <c r="U132" s="239"/>
      <c r="V132" s="239"/>
      <c r="W132" s="259"/>
      <c r="X132" s="260"/>
      <c r="Y132" s="260"/>
      <c r="Z132" s="260"/>
      <c r="AA132" s="260"/>
      <c r="AB132" s="260"/>
      <c r="AC132" s="260"/>
      <c r="AD132" s="260"/>
      <c r="AE132" s="260"/>
      <c r="AF132" s="260"/>
      <c r="AG132" s="476"/>
    </row>
    <row r="133" spans="1:33" ht="15" customHeight="1">
      <c r="A133" s="8"/>
      <c r="B133" s="467"/>
      <c r="C133" s="245"/>
      <c r="D133" s="245"/>
      <c r="E133" s="473"/>
      <c r="F133" s="444"/>
      <c r="G133" s="444"/>
      <c r="H133" s="444"/>
      <c r="I133" s="444"/>
      <c r="J133" s="445"/>
      <c r="K133" s="208"/>
      <c r="L133" s="209"/>
      <c r="M133" s="209"/>
      <c r="N133" s="209"/>
      <c r="O133" s="209"/>
      <c r="P133" s="210"/>
      <c r="Q133" s="239"/>
      <c r="R133" s="239"/>
      <c r="S133" s="239"/>
      <c r="T133" s="239"/>
      <c r="U133" s="239"/>
      <c r="V133" s="239"/>
      <c r="W133" s="262"/>
      <c r="X133" s="263"/>
      <c r="Y133" s="263"/>
      <c r="Z133" s="263"/>
      <c r="AA133" s="263"/>
      <c r="AB133" s="263"/>
      <c r="AC133" s="263"/>
      <c r="AD133" s="263"/>
      <c r="AE133" s="263"/>
      <c r="AF133" s="263"/>
      <c r="AG133" s="471"/>
    </row>
    <row r="134" spans="1:33" ht="15" customHeight="1">
      <c r="A134" s="8"/>
      <c r="B134" s="467"/>
      <c r="C134" s="245"/>
      <c r="D134" s="245"/>
      <c r="E134" s="472" t="s">
        <v>64</v>
      </c>
      <c r="F134" s="440"/>
      <c r="G134" s="440"/>
      <c r="H134" s="440"/>
      <c r="I134" s="440"/>
      <c r="J134" s="452"/>
      <c r="K134" s="239" t="s">
        <v>39</v>
      </c>
      <c r="L134" s="239"/>
      <c r="M134" s="239"/>
      <c r="N134" s="239"/>
      <c r="O134" s="239"/>
      <c r="P134" s="239"/>
      <c r="Q134" s="199"/>
      <c r="R134" s="199"/>
      <c r="S134" s="217" t="s">
        <v>14</v>
      </c>
      <c r="T134" s="199"/>
      <c r="U134" s="199"/>
      <c r="V134" s="200"/>
      <c r="W134" s="239" t="s">
        <v>40</v>
      </c>
      <c r="X134" s="239"/>
      <c r="Y134" s="239"/>
      <c r="Z134" s="239"/>
      <c r="AA134" s="239"/>
      <c r="AB134" s="199"/>
      <c r="AC134" s="199"/>
      <c r="AD134" s="217" t="s">
        <v>14</v>
      </c>
      <c r="AE134" s="217"/>
      <c r="AF134" s="199"/>
      <c r="AG134" s="488"/>
    </row>
    <row r="135" spans="1:33" ht="15" customHeight="1" thickBot="1">
      <c r="A135" s="8"/>
      <c r="B135" s="468"/>
      <c r="C135" s="429"/>
      <c r="D135" s="429"/>
      <c r="E135" s="475"/>
      <c r="F135" s="456"/>
      <c r="G135" s="456"/>
      <c r="H135" s="456"/>
      <c r="I135" s="456"/>
      <c r="J135" s="457"/>
      <c r="K135" s="431"/>
      <c r="L135" s="431"/>
      <c r="M135" s="431"/>
      <c r="N135" s="431"/>
      <c r="O135" s="431"/>
      <c r="P135" s="431"/>
      <c r="Q135" s="205"/>
      <c r="R135" s="205"/>
      <c r="S135" s="222"/>
      <c r="T135" s="205"/>
      <c r="U135" s="205"/>
      <c r="V135" s="206"/>
      <c r="W135" s="431"/>
      <c r="X135" s="431"/>
      <c r="Y135" s="431"/>
      <c r="Z135" s="431"/>
      <c r="AA135" s="431"/>
      <c r="AB135" s="205"/>
      <c r="AC135" s="205"/>
      <c r="AD135" s="222"/>
      <c r="AE135" s="222"/>
      <c r="AF135" s="205"/>
      <c r="AG135" s="494"/>
    </row>
    <row r="136" spans="1:33" ht="15" customHeight="1">
      <c r="A136" s="8"/>
      <c r="B136" s="511"/>
      <c r="C136" s="243"/>
      <c r="D136" s="243"/>
      <c r="E136" s="237" t="s">
        <v>69</v>
      </c>
      <c r="F136" s="237"/>
      <c r="G136" s="237"/>
      <c r="H136" s="237"/>
      <c r="I136" s="237"/>
      <c r="J136" s="237"/>
      <c r="K136" s="317"/>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512"/>
    </row>
    <row r="137" spans="1:33" ht="15" customHeight="1">
      <c r="A137" s="8"/>
      <c r="B137" s="467"/>
      <c r="C137" s="245"/>
      <c r="D137" s="245"/>
      <c r="E137" s="239"/>
      <c r="F137" s="239"/>
      <c r="G137" s="239"/>
      <c r="H137" s="239"/>
      <c r="I137" s="239"/>
      <c r="J137" s="239"/>
      <c r="K137" s="262"/>
      <c r="L137" s="263"/>
      <c r="M137" s="263"/>
      <c r="N137" s="263"/>
      <c r="O137" s="263"/>
      <c r="P137" s="263"/>
      <c r="Q137" s="263"/>
      <c r="R137" s="263"/>
      <c r="S137" s="263"/>
      <c r="T137" s="263"/>
      <c r="U137" s="263"/>
      <c r="V137" s="263"/>
      <c r="W137" s="263"/>
      <c r="X137" s="263"/>
      <c r="Y137" s="263"/>
      <c r="Z137" s="263"/>
      <c r="AA137" s="263"/>
      <c r="AB137" s="263"/>
      <c r="AC137" s="263"/>
      <c r="AD137" s="263"/>
      <c r="AE137" s="263"/>
      <c r="AF137" s="263"/>
      <c r="AG137" s="471"/>
    </row>
    <row r="138" spans="1:33" ht="15" customHeight="1">
      <c r="A138" s="8"/>
      <c r="B138" s="467"/>
      <c r="C138" s="245"/>
      <c r="D138" s="245"/>
      <c r="E138" s="472" t="s">
        <v>70</v>
      </c>
      <c r="F138" s="440"/>
      <c r="G138" s="440"/>
      <c r="H138" s="440"/>
      <c r="I138" s="440"/>
      <c r="J138" s="452"/>
      <c r="K138" s="207"/>
      <c r="L138" s="199"/>
      <c r="M138" s="199"/>
      <c r="N138" s="199"/>
      <c r="O138" s="199"/>
      <c r="P138" s="200"/>
      <c r="Q138" s="239" t="s">
        <v>71</v>
      </c>
      <c r="R138" s="239"/>
      <c r="S138" s="239"/>
      <c r="T138" s="239"/>
      <c r="U138" s="239"/>
      <c r="V138" s="239"/>
      <c r="W138" s="259"/>
      <c r="X138" s="260"/>
      <c r="Y138" s="260"/>
      <c r="Z138" s="260"/>
      <c r="AA138" s="260"/>
      <c r="AB138" s="260"/>
      <c r="AC138" s="260"/>
      <c r="AD138" s="260"/>
      <c r="AE138" s="260"/>
      <c r="AF138" s="260"/>
      <c r="AG138" s="476"/>
    </row>
    <row r="139" spans="1:33" ht="15" customHeight="1">
      <c r="A139" s="8"/>
      <c r="B139" s="467"/>
      <c r="C139" s="245"/>
      <c r="D139" s="245"/>
      <c r="E139" s="473"/>
      <c r="F139" s="444"/>
      <c r="G139" s="444"/>
      <c r="H139" s="444"/>
      <c r="I139" s="444"/>
      <c r="J139" s="445"/>
      <c r="K139" s="208"/>
      <c r="L139" s="209"/>
      <c r="M139" s="209"/>
      <c r="N139" s="209"/>
      <c r="O139" s="209"/>
      <c r="P139" s="210"/>
      <c r="Q139" s="239"/>
      <c r="R139" s="239"/>
      <c r="S139" s="239"/>
      <c r="T139" s="239"/>
      <c r="U139" s="239"/>
      <c r="V139" s="239"/>
      <c r="W139" s="262"/>
      <c r="X139" s="263"/>
      <c r="Y139" s="263"/>
      <c r="Z139" s="263"/>
      <c r="AA139" s="263"/>
      <c r="AB139" s="263"/>
      <c r="AC139" s="263"/>
      <c r="AD139" s="263"/>
      <c r="AE139" s="263"/>
      <c r="AF139" s="263"/>
      <c r="AG139" s="471"/>
    </row>
    <row r="140" spans="1:33" ht="15" customHeight="1">
      <c r="A140" s="8"/>
      <c r="B140" s="467"/>
      <c r="C140" s="245"/>
      <c r="D140" s="245"/>
      <c r="E140" s="472" t="s">
        <v>64</v>
      </c>
      <c r="F140" s="440"/>
      <c r="G140" s="440"/>
      <c r="H140" s="440"/>
      <c r="I140" s="440"/>
      <c r="J140" s="452"/>
      <c r="K140" s="239" t="s">
        <v>39</v>
      </c>
      <c r="L140" s="239"/>
      <c r="M140" s="239"/>
      <c r="N140" s="239"/>
      <c r="O140" s="239"/>
      <c r="P140" s="239"/>
      <c r="Q140" s="199"/>
      <c r="R140" s="199"/>
      <c r="S140" s="217" t="s">
        <v>14</v>
      </c>
      <c r="T140" s="199"/>
      <c r="U140" s="199"/>
      <c r="V140" s="200"/>
      <c r="W140" s="239" t="s">
        <v>40</v>
      </c>
      <c r="X140" s="239"/>
      <c r="Y140" s="239"/>
      <c r="Z140" s="239"/>
      <c r="AA140" s="239"/>
      <c r="AB140" s="199"/>
      <c r="AC140" s="199"/>
      <c r="AD140" s="217" t="s">
        <v>14</v>
      </c>
      <c r="AE140" s="217"/>
      <c r="AF140" s="199"/>
      <c r="AG140" s="488"/>
    </row>
    <row r="141" spans="1:33" ht="15" customHeight="1">
      <c r="A141" s="8"/>
      <c r="B141" s="468"/>
      <c r="C141" s="429"/>
      <c r="D141" s="429"/>
      <c r="E141" s="475"/>
      <c r="F141" s="456"/>
      <c r="G141" s="456"/>
      <c r="H141" s="456"/>
      <c r="I141" s="456"/>
      <c r="J141" s="457"/>
      <c r="K141" s="431"/>
      <c r="L141" s="431"/>
      <c r="M141" s="431"/>
      <c r="N141" s="431"/>
      <c r="O141" s="431"/>
      <c r="P141" s="431"/>
      <c r="Q141" s="205"/>
      <c r="R141" s="205"/>
      <c r="S141" s="222"/>
      <c r="T141" s="205"/>
      <c r="U141" s="205"/>
      <c r="V141" s="206"/>
      <c r="W141" s="431"/>
      <c r="X141" s="431"/>
      <c r="Y141" s="431"/>
      <c r="Z141" s="431"/>
      <c r="AA141" s="431"/>
      <c r="AB141" s="205"/>
      <c r="AC141" s="205"/>
      <c r="AD141" s="222"/>
      <c r="AE141" s="222"/>
      <c r="AF141" s="205"/>
      <c r="AG141" s="494"/>
    </row>
    <row r="142" spans="1:33" ht="15" customHeight="1">
      <c r="A142" s="8"/>
      <c r="B142" s="511"/>
      <c r="C142" s="243"/>
      <c r="D142" s="243"/>
      <c r="E142" s="237" t="s">
        <v>69</v>
      </c>
      <c r="F142" s="237"/>
      <c r="G142" s="237"/>
      <c r="H142" s="237"/>
      <c r="I142" s="237"/>
      <c r="J142" s="237"/>
      <c r="K142" s="317"/>
      <c r="L142" s="318"/>
      <c r="M142" s="318"/>
      <c r="N142" s="318"/>
      <c r="O142" s="318"/>
      <c r="P142" s="318"/>
      <c r="Q142" s="318"/>
      <c r="R142" s="318"/>
      <c r="S142" s="318"/>
      <c r="T142" s="318"/>
      <c r="U142" s="318"/>
      <c r="V142" s="318"/>
      <c r="W142" s="318"/>
      <c r="X142" s="318"/>
      <c r="Y142" s="318"/>
      <c r="Z142" s="318"/>
      <c r="AA142" s="318"/>
      <c r="AB142" s="318"/>
      <c r="AC142" s="318"/>
      <c r="AD142" s="318"/>
      <c r="AE142" s="318"/>
      <c r="AF142" s="318"/>
      <c r="AG142" s="512"/>
    </row>
    <row r="143" spans="1:33" ht="15" customHeight="1">
      <c r="A143" s="8"/>
      <c r="B143" s="467"/>
      <c r="C143" s="245"/>
      <c r="D143" s="245"/>
      <c r="E143" s="239"/>
      <c r="F143" s="239"/>
      <c r="G143" s="239"/>
      <c r="H143" s="239"/>
      <c r="I143" s="239"/>
      <c r="J143" s="239"/>
      <c r="K143" s="262"/>
      <c r="L143" s="263"/>
      <c r="M143" s="263"/>
      <c r="N143" s="263"/>
      <c r="O143" s="263"/>
      <c r="P143" s="263"/>
      <c r="Q143" s="263"/>
      <c r="R143" s="263"/>
      <c r="S143" s="263"/>
      <c r="T143" s="263"/>
      <c r="U143" s="263"/>
      <c r="V143" s="263"/>
      <c r="W143" s="263"/>
      <c r="X143" s="263"/>
      <c r="Y143" s="263"/>
      <c r="Z143" s="263"/>
      <c r="AA143" s="263"/>
      <c r="AB143" s="263"/>
      <c r="AC143" s="263"/>
      <c r="AD143" s="263"/>
      <c r="AE143" s="263"/>
      <c r="AF143" s="263"/>
      <c r="AG143" s="471"/>
    </row>
    <row r="144" spans="1:33" ht="15" customHeight="1">
      <c r="A144" s="8"/>
      <c r="B144" s="467"/>
      <c r="C144" s="245"/>
      <c r="D144" s="245"/>
      <c r="E144" s="472" t="s">
        <v>70</v>
      </c>
      <c r="F144" s="440"/>
      <c r="G144" s="440"/>
      <c r="H144" s="440"/>
      <c r="I144" s="440"/>
      <c r="J144" s="452"/>
      <c r="K144" s="207"/>
      <c r="L144" s="199"/>
      <c r="M144" s="199"/>
      <c r="N144" s="199"/>
      <c r="O144" s="199"/>
      <c r="P144" s="200"/>
      <c r="Q144" s="239" t="s">
        <v>71</v>
      </c>
      <c r="R144" s="239"/>
      <c r="S144" s="239"/>
      <c r="T144" s="239"/>
      <c r="U144" s="239"/>
      <c r="V144" s="239"/>
      <c r="W144" s="259"/>
      <c r="X144" s="260"/>
      <c r="Y144" s="260"/>
      <c r="Z144" s="260"/>
      <c r="AA144" s="260"/>
      <c r="AB144" s="260"/>
      <c r="AC144" s="260"/>
      <c r="AD144" s="260"/>
      <c r="AE144" s="260"/>
      <c r="AF144" s="260"/>
      <c r="AG144" s="476"/>
    </row>
    <row r="145" spans="1:33" ht="15" customHeight="1">
      <c r="A145" s="8"/>
      <c r="B145" s="467"/>
      <c r="C145" s="245"/>
      <c r="D145" s="245"/>
      <c r="E145" s="473"/>
      <c r="F145" s="444"/>
      <c r="G145" s="444"/>
      <c r="H145" s="444"/>
      <c r="I145" s="444"/>
      <c r="J145" s="445"/>
      <c r="K145" s="208"/>
      <c r="L145" s="209"/>
      <c r="M145" s="209"/>
      <c r="N145" s="209"/>
      <c r="O145" s="209"/>
      <c r="P145" s="210"/>
      <c r="Q145" s="239"/>
      <c r="R145" s="239"/>
      <c r="S145" s="239"/>
      <c r="T145" s="239"/>
      <c r="U145" s="239"/>
      <c r="V145" s="239"/>
      <c r="W145" s="262"/>
      <c r="X145" s="263"/>
      <c r="Y145" s="263"/>
      <c r="Z145" s="263"/>
      <c r="AA145" s="263"/>
      <c r="AB145" s="263"/>
      <c r="AC145" s="263"/>
      <c r="AD145" s="263"/>
      <c r="AE145" s="263"/>
      <c r="AF145" s="263"/>
      <c r="AG145" s="471"/>
    </row>
    <row r="146" spans="1:33" ht="15" customHeight="1">
      <c r="A146" s="8"/>
      <c r="B146" s="467"/>
      <c r="C146" s="245"/>
      <c r="D146" s="245"/>
      <c r="E146" s="472" t="s">
        <v>64</v>
      </c>
      <c r="F146" s="440"/>
      <c r="G146" s="440"/>
      <c r="H146" s="440"/>
      <c r="I146" s="440"/>
      <c r="J146" s="452"/>
      <c r="K146" s="239" t="s">
        <v>39</v>
      </c>
      <c r="L146" s="239"/>
      <c r="M146" s="239"/>
      <c r="N146" s="239"/>
      <c r="O146" s="239"/>
      <c r="P146" s="239"/>
      <c r="Q146" s="199"/>
      <c r="R146" s="199"/>
      <c r="S146" s="217" t="s">
        <v>14</v>
      </c>
      <c r="T146" s="199"/>
      <c r="U146" s="199"/>
      <c r="V146" s="200"/>
      <c r="W146" s="239" t="s">
        <v>40</v>
      </c>
      <c r="X146" s="239"/>
      <c r="Y146" s="239"/>
      <c r="Z146" s="239"/>
      <c r="AA146" s="239"/>
      <c r="AB146" s="199"/>
      <c r="AC146" s="199"/>
      <c r="AD146" s="217" t="s">
        <v>14</v>
      </c>
      <c r="AE146" s="217"/>
      <c r="AF146" s="199"/>
      <c r="AG146" s="488"/>
    </row>
    <row r="147" spans="1:33" ht="15" customHeight="1">
      <c r="A147" s="8"/>
      <c r="B147" s="513"/>
      <c r="C147" s="514"/>
      <c r="D147" s="514"/>
      <c r="E147" s="515"/>
      <c r="F147" s="516"/>
      <c r="G147" s="516"/>
      <c r="H147" s="516"/>
      <c r="I147" s="516"/>
      <c r="J147" s="517"/>
      <c r="K147" s="491"/>
      <c r="L147" s="491"/>
      <c r="M147" s="491"/>
      <c r="N147" s="491"/>
      <c r="O147" s="491"/>
      <c r="P147" s="491"/>
      <c r="Q147" s="489"/>
      <c r="R147" s="489"/>
      <c r="S147" s="492"/>
      <c r="T147" s="489"/>
      <c r="U147" s="489"/>
      <c r="V147" s="493"/>
      <c r="W147" s="491"/>
      <c r="X147" s="491"/>
      <c r="Y147" s="491"/>
      <c r="Z147" s="491"/>
      <c r="AA147" s="491"/>
      <c r="AB147" s="489"/>
      <c r="AC147" s="489"/>
      <c r="AD147" s="492"/>
      <c r="AE147" s="492"/>
      <c r="AF147" s="489"/>
      <c r="AG147" s="490"/>
    </row>
    <row r="148" spans="1:33" ht="15" customHeight="1">
      <c r="S148" s="31"/>
      <c r="T148" s="31"/>
      <c r="U148" s="31"/>
      <c r="V148" s="31"/>
      <c r="W148" s="31"/>
      <c r="X148" s="31"/>
      <c r="Y148" s="31"/>
      <c r="Z148" s="31"/>
      <c r="AA148" s="31"/>
      <c r="AB148" s="31"/>
      <c r="AC148" s="31"/>
      <c r="AD148" s="31"/>
      <c r="AE148" s="31"/>
      <c r="AF148" s="31"/>
      <c r="AG148" s="31"/>
    </row>
    <row r="150" spans="1:33" ht="15" customHeight="1">
      <c r="A150" s="342" t="s">
        <v>72</v>
      </c>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row>
    <row r="151" spans="1:33" ht="15" customHeight="1">
      <c r="A151" s="4"/>
      <c r="B151" s="4"/>
      <c r="C151" s="4"/>
      <c r="D151" s="4"/>
      <c r="E151" s="37"/>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row>
    <row r="152" spans="1:33" ht="15" customHeight="1" thickBot="1">
      <c r="A152" s="2" t="s">
        <v>73</v>
      </c>
      <c r="B152" s="4"/>
      <c r="C152" s="4"/>
      <c r="D152" s="4"/>
      <c r="E152" s="37"/>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row>
    <row r="153" spans="1:33" ht="15" customHeight="1">
      <c r="B153" s="495" t="s">
        <v>74</v>
      </c>
      <c r="C153" s="496"/>
      <c r="D153" s="496"/>
      <c r="E153" s="496"/>
      <c r="F153" s="496"/>
      <c r="G153" s="496"/>
      <c r="H153" s="496"/>
      <c r="I153" s="497"/>
      <c r="J153" s="498"/>
      <c r="K153" s="498"/>
      <c r="L153" s="498"/>
      <c r="M153" s="498"/>
      <c r="N153" s="498"/>
      <c r="O153" s="498"/>
      <c r="P153" s="498"/>
      <c r="Q153" s="498"/>
      <c r="R153" s="498"/>
      <c r="S153" s="499"/>
      <c r="T153" s="501" t="s">
        <v>75</v>
      </c>
      <c r="U153" s="502"/>
      <c r="V153" s="502"/>
      <c r="W153" s="502"/>
      <c r="X153" s="503"/>
      <c r="Y153" s="497"/>
      <c r="Z153" s="498"/>
      <c r="AA153" s="498"/>
      <c r="AB153" s="498"/>
      <c r="AC153" s="498"/>
      <c r="AD153" s="498"/>
      <c r="AE153" s="498"/>
      <c r="AF153" s="498"/>
      <c r="AG153" s="507"/>
    </row>
    <row r="154" spans="1:33" ht="15" customHeight="1">
      <c r="B154" s="352"/>
      <c r="C154" s="353"/>
      <c r="D154" s="353"/>
      <c r="E154" s="353"/>
      <c r="F154" s="353"/>
      <c r="G154" s="353"/>
      <c r="H154" s="353"/>
      <c r="I154" s="367"/>
      <c r="J154" s="368"/>
      <c r="K154" s="368"/>
      <c r="L154" s="368"/>
      <c r="M154" s="368"/>
      <c r="N154" s="368"/>
      <c r="O154" s="368"/>
      <c r="P154" s="368"/>
      <c r="Q154" s="368"/>
      <c r="R154" s="368"/>
      <c r="S154" s="500"/>
      <c r="T154" s="504"/>
      <c r="U154" s="505"/>
      <c r="V154" s="505"/>
      <c r="W154" s="505"/>
      <c r="X154" s="506"/>
      <c r="Y154" s="508"/>
      <c r="Z154" s="509"/>
      <c r="AA154" s="509"/>
      <c r="AB154" s="509"/>
      <c r="AC154" s="509"/>
      <c r="AD154" s="509"/>
      <c r="AE154" s="509"/>
      <c r="AF154" s="509"/>
      <c r="AG154" s="510"/>
    </row>
    <row r="155" spans="1:33" ht="15" customHeight="1">
      <c r="B155" s="363" t="s">
        <v>76</v>
      </c>
      <c r="C155" s="354"/>
      <c r="D155" s="354"/>
      <c r="E155" s="354"/>
      <c r="F155" s="354"/>
      <c r="G155" s="354"/>
      <c r="H155" s="354"/>
      <c r="I155" s="479"/>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1"/>
    </row>
    <row r="156" spans="1:33" ht="15" customHeight="1">
      <c r="B156" s="477"/>
      <c r="C156" s="478"/>
      <c r="D156" s="478"/>
      <c r="E156" s="478"/>
      <c r="F156" s="478"/>
      <c r="G156" s="478"/>
      <c r="H156" s="478"/>
      <c r="I156" s="482"/>
      <c r="J156" s="483"/>
      <c r="K156" s="483"/>
      <c r="L156" s="483"/>
      <c r="M156" s="483"/>
      <c r="N156" s="483"/>
      <c r="O156" s="483"/>
      <c r="P156" s="483"/>
      <c r="Q156" s="483"/>
      <c r="R156" s="483"/>
      <c r="S156" s="483"/>
      <c r="T156" s="483"/>
      <c r="U156" s="483"/>
      <c r="V156" s="483"/>
      <c r="W156" s="483"/>
      <c r="X156" s="483"/>
      <c r="Y156" s="483"/>
      <c r="Z156" s="483"/>
      <c r="AA156" s="483"/>
      <c r="AB156" s="483"/>
      <c r="AC156" s="483"/>
      <c r="AD156" s="483"/>
      <c r="AE156" s="483"/>
      <c r="AF156" s="483"/>
      <c r="AG156" s="484"/>
    </row>
    <row r="157" spans="1:33" ht="15" customHeight="1">
      <c r="B157" s="359" t="s">
        <v>77</v>
      </c>
      <c r="C157" s="410"/>
      <c r="D157" s="410"/>
      <c r="E157" s="410"/>
      <c r="F157" s="410"/>
      <c r="G157" s="410"/>
      <c r="H157" s="410"/>
      <c r="I157" s="485"/>
      <c r="J157" s="486"/>
      <c r="K157" s="486"/>
      <c r="L157" s="486"/>
      <c r="M157" s="486"/>
      <c r="N157" s="486"/>
      <c r="O157" s="486"/>
      <c r="P157" s="486"/>
      <c r="Q157" s="486"/>
      <c r="R157" s="486"/>
      <c r="S157" s="486"/>
      <c r="T157" s="486"/>
      <c r="U157" s="486"/>
      <c r="V157" s="486"/>
      <c r="W157" s="486"/>
      <c r="X157" s="486"/>
      <c r="Y157" s="486"/>
      <c r="Z157" s="486"/>
      <c r="AA157" s="486"/>
      <c r="AB157" s="486"/>
      <c r="AC157" s="486"/>
      <c r="AD157" s="486"/>
      <c r="AE157" s="486"/>
      <c r="AF157" s="486"/>
      <c r="AG157" s="487"/>
    </row>
    <row r="158" spans="1:33" ht="15" customHeight="1">
      <c r="B158" s="363"/>
      <c r="C158" s="354"/>
      <c r="D158" s="354"/>
      <c r="E158" s="354"/>
      <c r="F158" s="354"/>
      <c r="G158" s="354"/>
      <c r="H158" s="354"/>
      <c r="I158" s="482"/>
      <c r="J158" s="483"/>
      <c r="K158" s="483"/>
      <c r="L158" s="483"/>
      <c r="M158" s="483"/>
      <c r="N158" s="483"/>
      <c r="O158" s="483"/>
      <c r="P158" s="483"/>
      <c r="Q158" s="483"/>
      <c r="R158" s="483"/>
      <c r="S158" s="483"/>
      <c r="T158" s="483"/>
      <c r="U158" s="483"/>
      <c r="V158" s="483"/>
      <c r="W158" s="483"/>
      <c r="X158" s="483"/>
      <c r="Y158" s="483"/>
      <c r="Z158" s="483"/>
      <c r="AA158" s="483"/>
      <c r="AB158" s="483"/>
      <c r="AC158" s="483"/>
      <c r="AD158" s="483"/>
      <c r="AE158" s="483"/>
      <c r="AF158" s="483"/>
      <c r="AG158" s="484"/>
    </row>
    <row r="159" spans="1:33" ht="15" customHeight="1">
      <c r="B159" s="363" t="s">
        <v>78</v>
      </c>
      <c r="C159" s="354"/>
      <c r="D159" s="354"/>
      <c r="E159" s="354"/>
      <c r="F159" s="354"/>
      <c r="G159" s="354"/>
      <c r="H159" s="354"/>
      <c r="I159" s="485"/>
      <c r="J159" s="486"/>
      <c r="K159" s="486"/>
      <c r="L159" s="486"/>
      <c r="M159" s="486"/>
      <c r="N159" s="486"/>
      <c r="O159" s="486"/>
      <c r="P159" s="486"/>
      <c r="Q159" s="486"/>
      <c r="R159" s="486"/>
      <c r="S159" s="486"/>
      <c r="T159" s="486"/>
      <c r="U159" s="486"/>
      <c r="V159" s="486"/>
      <c r="W159" s="486"/>
      <c r="X159" s="486"/>
      <c r="Y159" s="486"/>
      <c r="Z159" s="486"/>
      <c r="AA159" s="486"/>
      <c r="AB159" s="486"/>
      <c r="AC159" s="486"/>
      <c r="AD159" s="486"/>
      <c r="AE159" s="486"/>
      <c r="AF159" s="486"/>
      <c r="AG159" s="487"/>
    </row>
    <row r="160" spans="1:33" ht="15" customHeight="1">
      <c r="B160" s="477"/>
      <c r="C160" s="478"/>
      <c r="D160" s="478"/>
      <c r="E160" s="478"/>
      <c r="F160" s="478"/>
      <c r="G160" s="478"/>
      <c r="H160" s="478"/>
      <c r="I160" s="482"/>
      <c r="J160" s="483"/>
      <c r="K160" s="483"/>
      <c r="L160" s="483"/>
      <c r="M160" s="483"/>
      <c r="N160" s="483"/>
      <c r="O160" s="483"/>
      <c r="P160" s="483"/>
      <c r="Q160" s="483"/>
      <c r="R160" s="483"/>
      <c r="S160" s="483"/>
      <c r="T160" s="483"/>
      <c r="U160" s="483"/>
      <c r="V160" s="483"/>
      <c r="W160" s="483"/>
      <c r="X160" s="483"/>
      <c r="Y160" s="483"/>
      <c r="Z160" s="483"/>
      <c r="AA160" s="483"/>
      <c r="AB160" s="483"/>
      <c r="AC160" s="483"/>
      <c r="AD160" s="483"/>
      <c r="AE160" s="483"/>
      <c r="AF160" s="483"/>
      <c r="AG160" s="484"/>
    </row>
    <row r="161" spans="1:33" ht="15" customHeight="1">
      <c r="B161" s="359" t="s">
        <v>79</v>
      </c>
      <c r="C161" s="410"/>
      <c r="D161" s="410"/>
      <c r="E161" s="410"/>
      <c r="F161" s="410"/>
      <c r="G161" s="410"/>
      <c r="H161" s="531"/>
      <c r="I161" s="369"/>
      <c r="J161" s="369"/>
      <c r="K161" s="529" t="s">
        <v>14</v>
      </c>
      <c r="L161" s="369"/>
      <c r="M161" s="369"/>
      <c r="N161" s="529" t="s">
        <v>14</v>
      </c>
      <c r="O161" s="369"/>
      <c r="P161" s="369"/>
      <c r="Q161" s="533"/>
      <c r="R161" s="506" t="s">
        <v>80</v>
      </c>
      <c r="S161" s="410"/>
      <c r="T161" s="410"/>
      <c r="U161" s="410"/>
      <c r="V161" s="410"/>
      <c r="W161" s="410"/>
      <c r="X161" s="504"/>
      <c r="Y161" s="528"/>
      <c r="Z161" s="369"/>
      <c r="AA161" s="529" t="s">
        <v>14</v>
      </c>
      <c r="AB161" s="369"/>
      <c r="AC161" s="369"/>
      <c r="AD161" s="529" t="s">
        <v>14</v>
      </c>
      <c r="AE161" s="534"/>
      <c r="AF161" s="534"/>
      <c r="AG161" s="535"/>
    </row>
    <row r="162" spans="1:33" ht="23.45" customHeight="1">
      <c r="B162" s="363"/>
      <c r="C162" s="354"/>
      <c r="D162" s="354"/>
      <c r="E162" s="354"/>
      <c r="F162" s="354"/>
      <c r="G162" s="354"/>
      <c r="H162" s="532"/>
      <c r="I162" s="368"/>
      <c r="J162" s="368"/>
      <c r="K162" s="530"/>
      <c r="L162" s="368"/>
      <c r="M162" s="368"/>
      <c r="N162" s="530"/>
      <c r="O162" s="368"/>
      <c r="P162" s="368"/>
      <c r="Q162" s="500"/>
      <c r="R162" s="526"/>
      <c r="S162" s="354"/>
      <c r="T162" s="354"/>
      <c r="U162" s="354"/>
      <c r="V162" s="354"/>
      <c r="W162" s="354"/>
      <c r="X162" s="527"/>
      <c r="Y162" s="367"/>
      <c r="Z162" s="368"/>
      <c r="AA162" s="530"/>
      <c r="AB162" s="368"/>
      <c r="AC162" s="368"/>
      <c r="AD162" s="530"/>
      <c r="AE162" s="368"/>
      <c r="AF162" s="368"/>
      <c r="AG162" s="373"/>
    </row>
    <row r="163" spans="1:33" ht="15" customHeight="1">
      <c r="B163" s="363" t="s">
        <v>27</v>
      </c>
      <c r="C163" s="354"/>
      <c r="D163" s="354"/>
      <c r="E163" s="354"/>
      <c r="F163" s="336"/>
      <c r="G163" s="336"/>
      <c r="H163" s="336"/>
      <c r="I163" s="361"/>
      <c r="J163" s="361"/>
      <c r="K163" s="361"/>
      <c r="L163" s="361"/>
      <c r="M163" s="410" t="s">
        <v>28</v>
      </c>
      <c r="N163" s="410"/>
      <c r="O163" s="410"/>
      <c r="P163" s="518"/>
      <c r="Q163" s="518"/>
      <c r="R163" s="374"/>
      <c r="S163" s="374"/>
      <c r="T163" s="374"/>
      <c r="U163" s="374"/>
      <c r="V163" s="374"/>
      <c r="W163" s="354" t="s">
        <v>22</v>
      </c>
      <c r="X163" s="354"/>
      <c r="Y163" s="410"/>
      <c r="Z163" s="520"/>
      <c r="AA163" s="521"/>
      <c r="AB163" s="521"/>
      <c r="AC163" s="521"/>
      <c r="AD163" s="521"/>
      <c r="AE163" s="521"/>
      <c r="AF163" s="521"/>
      <c r="AG163" s="522"/>
    </row>
    <row r="164" spans="1:33" ht="15" customHeight="1" thickBot="1">
      <c r="B164" s="376"/>
      <c r="C164" s="377"/>
      <c r="D164" s="377"/>
      <c r="E164" s="377"/>
      <c r="F164" s="381"/>
      <c r="G164" s="381"/>
      <c r="H164" s="381"/>
      <c r="I164" s="381"/>
      <c r="J164" s="381"/>
      <c r="K164" s="381"/>
      <c r="L164" s="381"/>
      <c r="M164" s="377"/>
      <c r="N164" s="377"/>
      <c r="O164" s="377"/>
      <c r="P164" s="519"/>
      <c r="Q164" s="519"/>
      <c r="R164" s="519"/>
      <c r="S164" s="519"/>
      <c r="T164" s="519"/>
      <c r="U164" s="519"/>
      <c r="V164" s="519"/>
      <c r="W164" s="377"/>
      <c r="X164" s="377"/>
      <c r="Y164" s="377"/>
      <c r="Z164" s="523"/>
      <c r="AA164" s="524"/>
      <c r="AB164" s="524"/>
      <c r="AC164" s="524"/>
      <c r="AD164" s="524"/>
      <c r="AE164" s="524"/>
      <c r="AF164" s="524"/>
      <c r="AG164" s="525"/>
    </row>
    <row r="165" spans="1:33" ht="15" customHeight="1" thickBot="1">
      <c r="A165" s="4"/>
      <c r="B165" s="24"/>
      <c r="C165" s="24"/>
      <c r="D165" s="24"/>
      <c r="E165" s="28"/>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row>
    <row r="166" spans="1:33" ht="15" customHeight="1" thickBot="1">
      <c r="A166" s="4"/>
      <c r="B166" s="542" t="s">
        <v>81</v>
      </c>
      <c r="C166" s="543"/>
      <c r="D166" s="543"/>
      <c r="E166" s="543"/>
      <c r="F166" s="543"/>
      <c r="G166" s="543"/>
      <c r="H166" s="544"/>
      <c r="I166" s="545" t="s">
        <v>82</v>
      </c>
      <c r="J166" s="543"/>
      <c r="K166" s="543"/>
      <c r="L166" s="543"/>
      <c r="M166" s="543"/>
      <c r="N166" s="543"/>
      <c r="O166" s="544"/>
      <c r="P166" s="291" t="s">
        <v>83</v>
      </c>
      <c r="Q166" s="292"/>
      <c r="R166" s="292"/>
      <c r="S166" s="292"/>
      <c r="T166" s="292"/>
      <c r="U166" s="292"/>
      <c r="V166" s="292"/>
      <c r="W166" s="292"/>
      <c r="X166" s="292"/>
      <c r="Y166" s="292"/>
      <c r="Z166" s="292"/>
      <c r="AA166" s="292"/>
      <c r="AB166" s="292"/>
      <c r="AC166" s="292"/>
      <c r="AD166" s="292"/>
      <c r="AE166" s="292"/>
      <c r="AF166" s="292"/>
      <c r="AG166" s="293"/>
    </row>
    <row r="167" spans="1:33" ht="15" customHeight="1" thickTop="1">
      <c r="A167" s="4"/>
      <c r="B167" s="550" t="s">
        <v>84</v>
      </c>
      <c r="C167" s="551"/>
      <c r="D167" s="551"/>
      <c r="E167" s="551"/>
      <c r="F167" s="551"/>
      <c r="G167" s="551"/>
      <c r="H167" s="552"/>
      <c r="I167" s="288" t="s">
        <v>85</v>
      </c>
      <c r="J167" s="289"/>
      <c r="K167" s="289"/>
      <c r="L167" s="289"/>
      <c r="M167" s="289"/>
      <c r="N167" s="289"/>
      <c r="O167" s="546"/>
      <c r="P167" s="288" t="s">
        <v>86</v>
      </c>
      <c r="Q167" s="289"/>
      <c r="R167" s="289"/>
      <c r="S167" s="289"/>
      <c r="T167" s="289"/>
      <c r="U167" s="289"/>
      <c r="V167" s="289"/>
      <c r="W167" s="289"/>
      <c r="X167" s="289"/>
      <c r="Y167" s="289"/>
      <c r="Z167" s="289"/>
      <c r="AA167" s="289"/>
      <c r="AB167" s="289"/>
      <c r="AC167" s="289"/>
      <c r="AD167" s="289"/>
      <c r="AE167" s="289"/>
      <c r="AF167" s="289"/>
      <c r="AG167" s="290"/>
    </row>
    <row r="168" spans="1:33" ht="15" customHeight="1" thickBot="1">
      <c r="A168" s="4"/>
      <c r="B168" s="553"/>
      <c r="C168" s="554"/>
      <c r="D168" s="554"/>
      <c r="E168" s="554"/>
      <c r="F168" s="554"/>
      <c r="G168" s="554"/>
      <c r="H168" s="555"/>
      <c r="I168" s="556" t="s">
        <v>87</v>
      </c>
      <c r="J168" s="557"/>
      <c r="K168" s="557"/>
      <c r="L168" s="557"/>
      <c r="M168" s="557"/>
      <c r="N168" s="557"/>
      <c r="O168" s="558"/>
      <c r="P168" s="191" t="s">
        <v>88</v>
      </c>
      <c r="Q168" s="192"/>
      <c r="R168" s="192"/>
      <c r="S168" s="192"/>
      <c r="T168" s="192"/>
      <c r="U168" s="192"/>
      <c r="V168" s="192"/>
      <c r="W168" s="192"/>
      <c r="X168" s="192"/>
      <c r="Y168" s="192"/>
      <c r="Z168" s="192"/>
      <c r="AA168" s="192"/>
      <c r="AB168" s="192"/>
      <c r="AC168" s="192"/>
      <c r="AD168" s="192"/>
      <c r="AE168" s="192"/>
      <c r="AF168" s="192"/>
      <c r="AG168" s="193"/>
    </row>
    <row r="169" spans="1:33" ht="15" customHeight="1" thickTop="1">
      <c r="A169" s="4"/>
      <c r="B169" s="536" t="s">
        <v>89</v>
      </c>
      <c r="C169" s="537"/>
      <c r="D169" s="537"/>
      <c r="E169" s="537"/>
      <c r="F169" s="537"/>
      <c r="G169" s="537"/>
      <c r="H169" s="537"/>
      <c r="I169" s="537" t="s">
        <v>90</v>
      </c>
      <c r="J169" s="537"/>
      <c r="K169" s="537"/>
      <c r="L169" s="537"/>
      <c r="M169" s="537"/>
      <c r="N169" s="537"/>
      <c r="O169" s="537"/>
      <c r="P169" s="288" t="s">
        <v>91</v>
      </c>
      <c r="Q169" s="289"/>
      <c r="R169" s="289"/>
      <c r="S169" s="289"/>
      <c r="T169" s="289"/>
      <c r="U169" s="289"/>
      <c r="V169" s="289"/>
      <c r="W169" s="289"/>
      <c r="X169" s="289"/>
      <c r="Y169" s="289"/>
      <c r="Z169" s="289"/>
      <c r="AA169" s="289"/>
      <c r="AB169" s="289"/>
      <c r="AC169" s="289"/>
      <c r="AD169" s="289"/>
      <c r="AE169" s="289"/>
      <c r="AF169" s="289"/>
      <c r="AG169" s="290"/>
    </row>
    <row r="170" spans="1:33" ht="15" customHeight="1">
      <c r="A170" s="4"/>
      <c r="B170" s="538"/>
      <c r="C170" s="539"/>
      <c r="D170" s="539"/>
      <c r="E170" s="539"/>
      <c r="F170" s="539"/>
      <c r="G170" s="539"/>
      <c r="H170" s="539"/>
      <c r="I170" s="539" t="s">
        <v>92</v>
      </c>
      <c r="J170" s="539"/>
      <c r="K170" s="539"/>
      <c r="L170" s="539"/>
      <c r="M170" s="539"/>
      <c r="N170" s="539"/>
      <c r="O170" s="539"/>
      <c r="P170" s="285" t="s">
        <v>93</v>
      </c>
      <c r="Q170" s="286"/>
      <c r="R170" s="286"/>
      <c r="S170" s="286"/>
      <c r="T170" s="286"/>
      <c r="U170" s="286"/>
      <c r="V170" s="286"/>
      <c r="W170" s="286"/>
      <c r="X170" s="286"/>
      <c r="Y170" s="286"/>
      <c r="Z170" s="286"/>
      <c r="AA170" s="286"/>
      <c r="AB170" s="286"/>
      <c r="AC170" s="286"/>
      <c r="AD170" s="286"/>
      <c r="AE170" s="286"/>
      <c r="AF170" s="286"/>
      <c r="AG170" s="287"/>
    </row>
    <row r="171" spans="1:33" ht="15" customHeight="1" thickBot="1">
      <c r="A171" s="4"/>
      <c r="B171" s="540"/>
      <c r="C171" s="541"/>
      <c r="D171" s="541"/>
      <c r="E171" s="541"/>
      <c r="F171" s="541"/>
      <c r="G171" s="541"/>
      <c r="H171" s="541"/>
      <c r="I171" s="541" t="s">
        <v>94</v>
      </c>
      <c r="J171" s="541"/>
      <c r="K171" s="541"/>
      <c r="L171" s="541"/>
      <c r="M171" s="541"/>
      <c r="N171" s="541"/>
      <c r="O171" s="541"/>
      <c r="P171" s="282" t="s">
        <v>95</v>
      </c>
      <c r="Q171" s="283"/>
      <c r="R171" s="283"/>
      <c r="S171" s="283"/>
      <c r="T171" s="283"/>
      <c r="U171" s="283"/>
      <c r="V171" s="283"/>
      <c r="W171" s="283"/>
      <c r="X171" s="283"/>
      <c r="Y171" s="283"/>
      <c r="Z171" s="283"/>
      <c r="AA171" s="283"/>
      <c r="AB171" s="283"/>
      <c r="AC171" s="283"/>
      <c r="AD171" s="283"/>
      <c r="AE171" s="283"/>
      <c r="AF171" s="283"/>
      <c r="AG171" s="284"/>
    </row>
    <row r="172" spans="1:33" ht="15" customHeight="1" thickTop="1">
      <c r="A172" s="4"/>
      <c r="B172" s="563" t="s">
        <v>96</v>
      </c>
      <c r="C172" s="564"/>
      <c r="D172" s="564"/>
      <c r="E172" s="564"/>
      <c r="F172" s="564"/>
      <c r="G172" s="564"/>
      <c r="H172" s="564"/>
      <c r="I172" s="566" t="s">
        <v>97</v>
      </c>
      <c r="J172" s="564"/>
      <c r="K172" s="564"/>
      <c r="L172" s="564"/>
      <c r="M172" s="564"/>
      <c r="N172" s="564"/>
      <c r="O172" s="567"/>
      <c r="P172" s="566" t="s">
        <v>98</v>
      </c>
      <c r="Q172" s="564"/>
      <c r="R172" s="564"/>
      <c r="S172" s="564"/>
      <c r="T172" s="564"/>
      <c r="U172" s="564"/>
      <c r="V172" s="564"/>
      <c r="W172" s="564"/>
      <c r="X172" s="564"/>
      <c r="Y172" s="564"/>
      <c r="Z172" s="564"/>
      <c r="AA172" s="564"/>
      <c r="AB172" s="564"/>
      <c r="AC172" s="564"/>
      <c r="AD172" s="564"/>
      <c r="AE172" s="564"/>
      <c r="AF172" s="564"/>
      <c r="AG172" s="569"/>
    </row>
    <row r="173" spans="1:33" ht="15" customHeight="1" thickBot="1">
      <c r="A173" s="4"/>
      <c r="B173" s="565"/>
      <c r="C173" s="192"/>
      <c r="D173" s="192"/>
      <c r="E173" s="192"/>
      <c r="F173" s="192"/>
      <c r="G173" s="192"/>
      <c r="H173" s="192"/>
      <c r="I173" s="191"/>
      <c r="J173" s="192"/>
      <c r="K173" s="192"/>
      <c r="L173" s="192"/>
      <c r="M173" s="192"/>
      <c r="N173" s="192"/>
      <c r="O173" s="568"/>
      <c r="P173" s="191"/>
      <c r="Q173" s="192"/>
      <c r="R173" s="192"/>
      <c r="S173" s="192"/>
      <c r="T173" s="192"/>
      <c r="U173" s="192"/>
      <c r="V173" s="192"/>
      <c r="W173" s="192"/>
      <c r="X173" s="192"/>
      <c r="Y173" s="192"/>
      <c r="Z173" s="192"/>
      <c r="AA173" s="192"/>
      <c r="AB173" s="192"/>
      <c r="AC173" s="192"/>
      <c r="AD173" s="192"/>
      <c r="AE173" s="192"/>
      <c r="AF173" s="192"/>
      <c r="AG173" s="193"/>
    </row>
    <row r="174" spans="1:33" ht="15" customHeight="1" thickTop="1">
      <c r="A174" s="4"/>
      <c r="B174" s="570" t="s">
        <v>99</v>
      </c>
      <c r="C174" s="557"/>
      <c r="D174" s="557"/>
      <c r="E174" s="557"/>
      <c r="F174" s="557"/>
      <c r="G174" s="557"/>
      <c r="H174" s="557"/>
      <c r="I174" s="573" t="s">
        <v>100</v>
      </c>
      <c r="J174" s="574"/>
      <c r="K174" s="574"/>
      <c r="L174" s="574"/>
      <c r="M174" s="574"/>
      <c r="N174" s="574"/>
      <c r="O174" s="575"/>
      <c r="P174" s="288" t="s">
        <v>101</v>
      </c>
      <c r="Q174" s="289"/>
      <c r="R174" s="289"/>
      <c r="S174" s="289"/>
      <c r="T174" s="289"/>
      <c r="U174" s="289"/>
      <c r="V174" s="289"/>
      <c r="W174" s="289"/>
      <c r="X174" s="289"/>
      <c r="Y174" s="289"/>
      <c r="Z174" s="289"/>
      <c r="AA174" s="289"/>
      <c r="AB174" s="289"/>
      <c r="AC174" s="289"/>
      <c r="AD174" s="289"/>
      <c r="AE174" s="289"/>
      <c r="AF174" s="289"/>
      <c r="AG174" s="290"/>
    </row>
    <row r="175" spans="1:33" ht="15" customHeight="1">
      <c r="A175" s="4"/>
      <c r="B175" s="570"/>
      <c r="C175" s="557"/>
      <c r="D175" s="557"/>
      <c r="E175" s="557"/>
      <c r="F175" s="557"/>
      <c r="G175" s="557"/>
      <c r="H175" s="557"/>
      <c r="I175" s="285" t="s">
        <v>102</v>
      </c>
      <c r="J175" s="286"/>
      <c r="K175" s="286"/>
      <c r="L175" s="286"/>
      <c r="M175" s="286"/>
      <c r="N175" s="286"/>
      <c r="O175" s="576"/>
      <c r="P175" s="285" t="s">
        <v>103</v>
      </c>
      <c r="Q175" s="286"/>
      <c r="R175" s="286"/>
      <c r="S175" s="286"/>
      <c r="T175" s="286"/>
      <c r="U175" s="286"/>
      <c r="V175" s="286"/>
      <c r="W175" s="286"/>
      <c r="X175" s="286"/>
      <c r="Y175" s="286"/>
      <c r="Z175" s="286"/>
      <c r="AA175" s="286"/>
      <c r="AB175" s="286"/>
      <c r="AC175" s="286"/>
      <c r="AD175" s="286"/>
      <c r="AE175" s="286"/>
      <c r="AF175" s="286"/>
      <c r="AG175" s="287"/>
    </row>
    <row r="176" spans="1:33" ht="15" customHeight="1">
      <c r="A176" s="4"/>
      <c r="B176" s="570"/>
      <c r="C176" s="557"/>
      <c r="D176" s="557"/>
      <c r="E176" s="557"/>
      <c r="F176" s="557"/>
      <c r="G176" s="557"/>
      <c r="H176" s="557"/>
      <c r="I176" s="577" t="s">
        <v>104</v>
      </c>
      <c r="J176" s="578"/>
      <c r="K176" s="578"/>
      <c r="L176" s="578"/>
      <c r="M176" s="578"/>
      <c r="N176" s="578"/>
      <c r="O176" s="579"/>
      <c r="P176" s="577" t="s">
        <v>105</v>
      </c>
      <c r="Q176" s="578"/>
      <c r="R176" s="578"/>
      <c r="S176" s="578"/>
      <c r="T176" s="578"/>
      <c r="U176" s="578"/>
      <c r="V176" s="578"/>
      <c r="W176" s="578"/>
      <c r="X176" s="578"/>
      <c r="Y176" s="578"/>
      <c r="Z176" s="578"/>
      <c r="AA176" s="578"/>
      <c r="AB176" s="578"/>
      <c r="AC176" s="578"/>
      <c r="AD176" s="578"/>
      <c r="AE176" s="578"/>
      <c r="AF176" s="578"/>
      <c r="AG176" s="580"/>
    </row>
    <row r="177" spans="1:33" ht="15" customHeight="1">
      <c r="A177" s="4"/>
      <c r="B177" s="570"/>
      <c r="C177" s="557"/>
      <c r="D177" s="557"/>
      <c r="E177" s="557"/>
      <c r="F177" s="557"/>
      <c r="G177" s="557"/>
      <c r="H177" s="557"/>
      <c r="I177" s="573"/>
      <c r="J177" s="574"/>
      <c r="K177" s="574"/>
      <c r="L177" s="574"/>
      <c r="M177" s="574"/>
      <c r="N177" s="574"/>
      <c r="O177" s="575"/>
      <c r="P177" s="573"/>
      <c r="Q177" s="574"/>
      <c r="R177" s="574"/>
      <c r="S177" s="574"/>
      <c r="T177" s="574"/>
      <c r="U177" s="574"/>
      <c r="V177" s="574"/>
      <c r="W177" s="574"/>
      <c r="X177" s="574"/>
      <c r="Y177" s="574"/>
      <c r="Z177" s="574"/>
      <c r="AA177" s="574"/>
      <c r="AB177" s="574"/>
      <c r="AC177" s="574"/>
      <c r="AD177" s="574"/>
      <c r="AE177" s="574"/>
      <c r="AF177" s="574"/>
      <c r="AG177" s="581"/>
    </row>
    <row r="178" spans="1:33" ht="15" customHeight="1">
      <c r="A178" s="4"/>
      <c r="B178" s="570"/>
      <c r="C178" s="557"/>
      <c r="D178" s="557"/>
      <c r="E178" s="557"/>
      <c r="F178" s="557"/>
      <c r="G178" s="557"/>
      <c r="H178" s="557"/>
      <c r="I178" s="547" t="s">
        <v>106</v>
      </c>
      <c r="J178" s="548"/>
      <c r="K178" s="548"/>
      <c r="L178" s="548"/>
      <c r="M178" s="548"/>
      <c r="N178" s="548"/>
      <c r="O178" s="549"/>
      <c r="P178" s="285" t="s">
        <v>107</v>
      </c>
      <c r="Q178" s="286"/>
      <c r="R178" s="286"/>
      <c r="S178" s="286"/>
      <c r="T178" s="286"/>
      <c r="U178" s="286"/>
      <c r="V178" s="286"/>
      <c r="W178" s="286"/>
      <c r="X178" s="286"/>
      <c r="Y178" s="286"/>
      <c r="Z178" s="286"/>
      <c r="AA178" s="286"/>
      <c r="AB178" s="286"/>
      <c r="AC178" s="286"/>
      <c r="AD178" s="286"/>
      <c r="AE178" s="286"/>
      <c r="AF178" s="286"/>
      <c r="AG178" s="287"/>
    </row>
    <row r="179" spans="1:33" ht="15" customHeight="1" thickBot="1">
      <c r="A179" s="4"/>
      <c r="B179" s="571"/>
      <c r="C179" s="572"/>
      <c r="D179" s="572"/>
      <c r="E179" s="572"/>
      <c r="F179" s="572"/>
      <c r="G179" s="572"/>
      <c r="H179" s="572"/>
      <c r="I179" s="559" t="s">
        <v>108</v>
      </c>
      <c r="J179" s="560"/>
      <c r="K179" s="560"/>
      <c r="L179" s="560"/>
      <c r="M179" s="560"/>
      <c r="N179" s="560"/>
      <c r="O179" s="561"/>
      <c r="P179" s="559" t="s">
        <v>109</v>
      </c>
      <c r="Q179" s="560"/>
      <c r="R179" s="560"/>
      <c r="S179" s="560"/>
      <c r="T179" s="560"/>
      <c r="U179" s="560"/>
      <c r="V179" s="560"/>
      <c r="W179" s="560"/>
      <c r="X179" s="560"/>
      <c r="Y179" s="560"/>
      <c r="Z179" s="560"/>
      <c r="AA179" s="560"/>
      <c r="AB179" s="560"/>
      <c r="AC179" s="560"/>
      <c r="AD179" s="560"/>
      <c r="AE179" s="560"/>
      <c r="AF179" s="560"/>
      <c r="AG179" s="562"/>
    </row>
    <row r="180" spans="1:33" ht="15" customHeight="1">
      <c r="A180" s="4"/>
      <c r="B180" s="3"/>
      <c r="C180" s="3"/>
      <c r="D180" s="3"/>
      <c r="E180" s="34"/>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row>
    <row r="181" spans="1:33" ht="15" customHeight="1">
      <c r="A181" s="2" t="s">
        <v>110</v>
      </c>
      <c r="B181" s="33"/>
      <c r="C181" s="33"/>
      <c r="D181" s="33"/>
      <c r="E181" s="32"/>
      <c r="F181" s="33"/>
      <c r="G181" s="33"/>
      <c r="H181" s="33"/>
      <c r="I181" s="33"/>
      <c r="J181" s="33"/>
      <c r="K181" s="33"/>
      <c r="L181" s="33"/>
      <c r="M181" s="33"/>
      <c r="N181" s="33"/>
      <c r="O181" s="33"/>
      <c r="P181" s="33"/>
      <c r="Q181" s="33"/>
      <c r="R181" s="9"/>
      <c r="S181" s="9"/>
      <c r="T181" s="9"/>
      <c r="U181" s="7"/>
      <c r="V181" s="3"/>
      <c r="W181" s="3"/>
      <c r="X181" s="3"/>
      <c r="Y181" s="3"/>
      <c r="Z181" s="3"/>
      <c r="AA181" s="3"/>
      <c r="AB181" s="3"/>
      <c r="AC181" s="3"/>
      <c r="AD181" s="3"/>
      <c r="AE181" s="3"/>
      <c r="AF181" s="3"/>
      <c r="AG181" s="3"/>
    </row>
    <row r="182" spans="1:33" ht="25.5" customHeight="1" thickBot="1">
      <c r="B182" s="582" t="s">
        <v>111</v>
      </c>
      <c r="C182" s="582"/>
      <c r="D182" s="582"/>
      <c r="E182" s="582"/>
      <c r="F182" s="582"/>
      <c r="G182" s="582"/>
      <c r="H182" s="582"/>
      <c r="I182" s="582"/>
      <c r="J182" s="582"/>
      <c r="K182" s="582"/>
      <c r="L182" s="582"/>
      <c r="M182" s="582"/>
      <c r="N182" s="582"/>
      <c r="O182" s="582"/>
      <c r="P182" s="582"/>
      <c r="Q182" s="582"/>
      <c r="R182" s="582"/>
      <c r="S182" s="582"/>
      <c r="T182" s="582"/>
      <c r="U182" s="582"/>
      <c r="V182" s="582"/>
      <c r="W182" s="582"/>
      <c r="X182" s="582"/>
      <c r="Y182" s="582"/>
      <c r="Z182" s="582"/>
      <c r="AA182" s="582"/>
      <c r="AB182" s="582"/>
      <c r="AC182" s="582"/>
      <c r="AD182" s="582"/>
      <c r="AE182" s="582"/>
      <c r="AF182" s="582"/>
      <c r="AG182" s="582"/>
    </row>
    <row r="183" spans="1:33" ht="22.5" customHeight="1">
      <c r="A183" s="97" t="b">
        <v>0</v>
      </c>
      <c r="B183" s="72"/>
      <c r="C183" s="73" t="s">
        <v>112</v>
      </c>
      <c r="D183" s="594" t="s">
        <v>113</v>
      </c>
      <c r="E183" s="594"/>
      <c r="F183" s="594"/>
      <c r="G183" s="594"/>
      <c r="H183" s="594"/>
      <c r="I183" s="594"/>
      <c r="J183" s="594"/>
      <c r="K183" s="594"/>
      <c r="L183" s="594"/>
      <c r="M183" s="594"/>
      <c r="N183" s="594"/>
      <c r="O183" s="594"/>
      <c r="P183" s="594"/>
      <c r="Q183" s="594"/>
      <c r="R183" s="594"/>
      <c r="S183" s="594"/>
      <c r="T183" s="594"/>
      <c r="U183" s="594"/>
      <c r="V183" s="594"/>
      <c r="W183" s="594"/>
      <c r="X183" s="594"/>
      <c r="Y183" s="594"/>
      <c r="Z183" s="594"/>
      <c r="AA183" s="594"/>
      <c r="AB183" s="594"/>
      <c r="AC183" s="594"/>
      <c r="AD183" s="594"/>
      <c r="AE183" s="594"/>
      <c r="AF183" s="594"/>
      <c r="AG183" s="595"/>
    </row>
    <row r="184" spans="1:33" ht="22.5" customHeight="1" thickBot="1">
      <c r="A184" s="97" t="b">
        <v>0</v>
      </c>
      <c r="B184" s="74"/>
      <c r="C184" s="75" t="s">
        <v>114</v>
      </c>
      <c r="D184" s="582"/>
      <c r="E184" s="582"/>
      <c r="F184" s="582"/>
      <c r="G184" s="582"/>
      <c r="H184" s="582"/>
      <c r="I184" s="582"/>
      <c r="J184" s="582"/>
      <c r="K184" s="582"/>
      <c r="L184" s="582"/>
      <c r="M184" s="582"/>
      <c r="N184" s="582"/>
      <c r="O184" s="582"/>
      <c r="P184" s="582"/>
      <c r="Q184" s="582"/>
      <c r="R184" s="582"/>
      <c r="S184" s="582"/>
      <c r="T184" s="582"/>
      <c r="U184" s="582"/>
      <c r="V184" s="582"/>
      <c r="W184" s="582"/>
      <c r="X184" s="582"/>
      <c r="Y184" s="582"/>
      <c r="Z184" s="582"/>
      <c r="AA184" s="582"/>
      <c r="AB184" s="582"/>
      <c r="AC184" s="582"/>
      <c r="AD184" s="582"/>
      <c r="AE184" s="582"/>
      <c r="AF184" s="582"/>
      <c r="AG184" s="596"/>
    </row>
    <row r="185" spans="1:33" ht="22.5" customHeight="1">
      <c r="A185" s="97" t="b">
        <v>0</v>
      </c>
      <c r="B185" s="72"/>
      <c r="C185" s="73" t="s">
        <v>112</v>
      </c>
      <c r="D185" s="594" t="s">
        <v>115</v>
      </c>
      <c r="E185" s="594"/>
      <c r="F185" s="594"/>
      <c r="G185" s="594"/>
      <c r="H185" s="594"/>
      <c r="I185" s="594"/>
      <c r="J185" s="594"/>
      <c r="K185" s="594"/>
      <c r="L185" s="594"/>
      <c r="M185" s="594"/>
      <c r="N185" s="594"/>
      <c r="O185" s="594"/>
      <c r="P185" s="594"/>
      <c r="Q185" s="594"/>
      <c r="R185" s="594"/>
      <c r="S185" s="594"/>
      <c r="T185" s="594"/>
      <c r="U185" s="594"/>
      <c r="V185" s="594"/>
      <c r="W185" s="594"/>
      <c r="X185" s="594"/>
      <c r="Y185" s="594"/>
      <c r="Z185" s="594"/>
      <c r="AA185" s="594"/>
      <c r="AB185" s="594"/>
      <c r="AC185" s="594"/>
      <c r="AD185" s="594"/>
      <c r="AE185" s="594"/>
      <c r="AF185" s="594"/>
      <c r="AG185" s="595"/>
    </row>
    <row r="186" spans="1:33" ht="22.5" customHeight="1" thickBot="1">
      <c r="A186" s="97" t="b">
        <v>0</v>
      </c>
      <c r="B186" s="74"/>
      <c r="C186" s="75" t="s">
        <v>114</v>
      </c>
      <c r="D186" s="582"/>
      <c r="E186" s="582"/>
      <c r="F186" s="582"/>
      <c r="G186" s="582"/>
      <c r="H186" s="582"/>
      <c r="I186" s="582"/>
      <c r="J186" s="582"/>
      <c r="K186" s="582"/>
      <c r="L186" s="582"/>
      <c r="M186" s="582"/>
      <c r="N186" s="582"/>
      <c r="O186" s="582"/>
      <c r="P186" s="582"/>
      <c r="Q186" s="582"/>
      <c r="R186" s="582"/>
      <c r="S186" s="582"/>
      <c r="T186" s="582"/>
      <c r="U186" s="582"/>
      <c r="V186" s="582"/>
      <c r="W186" s="582"/>
      <c r="X186" s="582"/>
      <c r="Y186" s="582"/>
      <c r="Z186" s="582"/>
      <c r="AA186" s="582"/>
      <c r="AB186" s="582"/>
      <c r="AC186" s="582"/>
      <c r="AD186" s="582"/>
      <c r="AE186" s="582"/>
      <c r="AF186" s="582"/>
      <c r="AG186" s="596"/>
    </row>
    <row r="187" spans="1:33" ht="22.5" customHeight="1">
      <c r="A187" s="97" t="b">
        <v>0</v>
      </c>
      <c r="B187" s="72"/>
      <c r="C187" s="73" t="s">
        <v>112</v>
      </c>
      <c r="D187" s="594" t="s">
        <v>116</v>
      </c>
      <c r="E187" s="594"/>
      <c r="F187" s="594"/>
      <c r="G187" s="594"/>
      <c r="H187" s="594"/>
      <c r="I187" s="594"/>
      <c r="J187" s="594"/>
      <c r="K187" s="594"/>
      <c r="L187" s="594"/>
      <c r="M187" s="594"/>
      <c r="N187" s="594"/>
      <c r="O187" s="594"/>
      <c r="P187" s="594"/>
      <c r="Q187" s="594"/>
      <c r="R187" s="594"/>
      <c r="S187" s="594"/>
      <c r="T187" s="594"/>
      <c r="U187" s="594"/>
      <c r="V187" s="594"/>
      <c r="W187" s="594"/>
      <c r="X187" s="594"/>
      <c r="Y187" s="594"/>
      <c r="Z187" s="594"/>
      <c r="AA187" s="594"/>
      <c r="AB187" s="594"/>
      <c r="AC187" s="594"/>
      <c r="AD187" s="594"/>
      <c r="AE187" s="594"/>
      <c r="AF187" s="594"/>
      <c r="AG187" s="595"/>
    </row>
    <row r="188" spans="1:33" ht="22.5" customHeight="1" thickBot="1">
      <c r="A188" s="97" t="b">
        <v>0</v>
      </c>
      <c r="B188" s="74"/>
      <c r="C188" s="75" t="s">
        <v>114</v>
      </c>
      <c r="D188" s="582"/>
      <c r="E188" s="582"/>
      <c r="F188" s="582"/>
      <c r="G188" s="582"/>
      <c r="H188" s="582"/>
      <c r="I188" s="582"/>
      <c r="J188" s="582"/>
      <c r="K188" s="582"/>
      <c r="L188" s="582"/>
      <c r="M188" s="582"/>
      <c r="N188" s="582"/>
      <c r="O188" s="582"/>
      <c r="P188" s="582"/>
      <c r="Q188" s="582"/>
      <c r="R188" s="582"/>
      <c r="S188" s="582"/>
      <c r="T188" s="582"/>
      <c r="U188" s="582"/>
      <c r="V188" s="582"/>
      <c r="W188" s="582"/>
      <c r="X188" s="582"/>
      <c r="Y188" s="582"/>
      <c r="Z188" s="582"/>
      <c r="AA188" s="582"/>
      <c r="AB188" s="582"/>
      <c r="AC188" s="582"/>
      <c r="AD188" s="582"/>
      <c r="AE188" s="582"/>
      <c r="AF188" s="582"/>
      <c r="AG188" s="596"/>
    </row>
    <row r="189" spans="1:33" ht="22.5" customHeight="1">
      <c r="A189" s="97" t="b">
        <v>0</v>
      </c>
      <c r="B189" s="72"/>
      <c r="C189" s="73" t="s">
        <v>112</v>
      </c>
      <c r="D189" s="594" t="s">
        <v>117</v>
      </c>
      <c r="E189" s="594"/>
      <c r="F189" s="594"/>
      <c r="G189" s="594"/>
      <c r="H189" s="594"/>
      <c r="I189" s="594"/>
      <c r="J189" s="594"/>
      <c r="K189" s="594"/>
      <c r="L189" s="594"/>
      <c r="M189" s="594"/>
      <c r="N189" s="594"/>
      <c r="O189" s="594"/>
      <c r="P189" s="594"/>
      <c r="Q189" s="594"/>
      <c r="R189" s="594"/>
      <c r="S189" s="594"/>
      <c r="T189" s="594"/>
      <c r="U189" s="594"/>
      <c r="V189" s="594"/>
      <c r="W189" s="594"/>
      <c r="X189" s="594"/>
      <c r="Y189" s="594"/>
      <c r="Z189" s="594"/>
      <c r="AA189" s="594"/>
      <c r="AB189" s="594"/>
      <c r="AC189" s="594"/>
      <c r="AD189" s="594"/>
      <c r="AE189" s="594"/>
      <c r="AF189" s="594"/>
      <c r="AG189" s="595"/>
    </row>
    <row r="190" spans="1:33" ht="22.5" customHeight="1" thickBot="1">
      <c r="A190" s="97" t="b">
        <v>0</v>
      </c>
      <c r="B190" s="74"/>
      <c r="C190" s="75" t="s">
        <v>114</v>
      </c>
      <c r="D190" s="582"/>
      <c r="E190" s="582"/>
      <c r="F190" s="582"/>
      <c r="G190" s="582"/>
      <c r="H190" s="582"/>
      <c r="I190" s="582"/>
      <c r="J190" s="582"/>
      <c r="K190" s="582"/>
      <c r="L190" s="582"/>
      <c r="M190" s="582"/>
      <c r="N190" s="582"/>
      <c r="O190" s="582"/>
      <c r="P190" s="582"/>
      <c r="Q190" s="582"/>
      <c r="R190" s="582"/>
      <c r="S190" s="582"/>
      <c r="T190" s="582"/>
      <c r="U190" s="582"/>
      <c r="V190" s="582"/>
      <c r="W190" s="582"/>
      <c r="X190" s="582"/>
      <c r="Y190" s="582"/>
      <c r="Z190" s="582"/>
      <c r="AA190" s="582"/>
      <c r="AB190" s="582"/>
      <c r="AC190" s="582"/>
      <c r="AD190" s="582"/>
      <c r="AE190" s="582"/>
      <c r="AF190" s="582"/>
      <c r="AG190" s="596"/>
    </row>
    <row r="191" spans="1:33" ht="22.5" customHeight="1">
      <c r="A191" s="97" t="b">
        <v>0</v>
      </c>
      <c r="B191" s="76"/>
      <c r="C191" s="77" t="s">
        <v>112</v>
      </c>
      <c r="D191" s="593" t="s">
        <v>118</v>
      </c>
      <c r="E191" s="593"/>
      <c r="F191" s="593"/>
      <c r="G191" s="593"/>
      <c r="H191" s="593"/>
      <c r="I191" s="593"/>
      <c r="J191" s="593"/>
      <c r="K191" s="593"/>
      <c r="L191" s="593"/>
      <c r="M191" s="593"/>
      <c r="N191" s="593"/>
      <c r="O191" s="593"/>
      <c r="P191" s="593"/>
      <c r="Q191" s="593"/>
      <c r="R191" s="593"/>
      <c r="S191" s="593"/>
      <c r="T191" s="593"/>
      <c r="U191" s="593"/>
      <c r="V191" s="593"/>
      <c r="W191" s="593"/>
      <c r="X191" s="593"/>
      <c r="Y191" s="593"/>
      <c r="Z191" s="593"/>
      <c r="AA191" s="593"/>
      <c r="AB191" s="593"/>
      <c r="AC191" s="593"/>
      <c r="AD191" s="593"/>
      <c r="AE191" s="593"/>
      <c r="AF191" s="593"/>
      <c r="AG191" s="597"/>
    </row>
    <row r="192" spans="1:33" ht="22.5" customHeight="1" thickBot="1">
      <c r="A192" s="97" t="b">
        <v>0</v>
      </c>
      <c r="B192" s="74"/>
      <c r="C192" s="75" t="s">
        <v>114</v>
      </c>
      <c r="D192" s="582"/>
      <c r="E192" s="582"/>
      <c r="F192" s="582"/>
      <c r="G192" s="582"/>
      <c r="H192" s="582"/>
      <c r="I192" s="582"/>
      <c r="J192" s="582"/>
      <c r="K192" s="582"/>
      <c r="L192" s="582"/>
      <c r="M192" s="582"/>
      <c r="N192" s="582"/>
      <c r="O192" s="582"/>
      <c r="P192" s="582"/>
      <c r="Q192" s="582"/>
      <c r="R192" s="582"/>
      <c r="S192" s="582"/>
      <c r="T192" s="582"/>
      <c r="U192" s="582"/>
      <c r="V192" s="582"/>
      <c r="W192" s="582"/>
      <c r="X192" s="582"/>
      <c r="Y192" s="582"/>
      <c r="Z192" s="582"/>
      <c r="AA192" s="582"/>
      <c r="AB192" s="582"/>
      <c r="AC192" s="582"/>
      <c r="AD192" s="582"/>
      <c r="AE192" s="582"/>
      <c r="AF192" s="582"/>
      <c r="AG192" s="596"/>
    </row>
    <row r="193" spans="1:33" ht="15" customHeight="1">
      <c r="A193" s="4"/>
      <c r="B193" s="3"/>
      <c r="C193" s="3"/>
      <c r="D193" s="3"/>
      <c r="E193" s="34"/>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row>
    <row r="194" spans="1:33" ht="15" customHeight="1">
      <c r="A194" s="2" t="s">
        <v>119</v>
      </c>
      <c r="B194" s="33"/>
      <c r="C194" s="33"/>
      <c r="D194" s="33"/>
      <c r="E194" s="32"/>
      <c r="F194" s="33"/>
      <c r="G194" s="33"/>
      <c r="H194" s="33"/>
      <c r="I194" s="33"/>
      <c r="J194" s="33"/>
      <c r="K194" s="33"/>
      <c r="L194" s="33"/>
      <c r="M194" s="33"/>
      <c r="N194" s="33"/>
      <c r="O194" s="33"/>
      <c r="P194" s="33"/>
      <c r="Q194" s="33"/>
      <c r="R194" s="9"/>
      <c r="S194" s="9"/>
      <c r="T194" s="9"/>
      <c r="U194" s="7"/>
      <c r="V194" s="7"/>
      <c r="W194" s="7"/>
      <c r="X194" s="7"/>
      <c r="Y194" s="7"/>
      <c r="Z194" s="7"/>
      <c r="AA194" s="7"/>
      <c r="AB194" s="7"/>
      <c r="AC194" s="7"/>
      <c r="AD194" s="33"/>
      <c r="AE194" s="33"/>
      <c r="AF194" s="33"/>
      <c r="AG194" s="33"/>
    </row>
    <row r="195" spans="1:33" ht="15" customHeight="1">
      <c r="B195" s="593" t="s">
        <v>120</v>
      </c>
      <c r="C195" s="593"/>
      <c r="D195" s="593"/>
      <c r="E195" s="593"/>
      <c r="F195" s="593"/>
      <c r="G195" s="593"/>
      <c r="H195" s="593"/>
      <c r="I195" s="593"/>
      <c r="J195" s="593"/>
      <c r="K195" s="593"/>
      <c r="L195" s="593"/>
      <c r="M195" s="593"/>
      <c r="N195" s="593"/>
      <c r="O195" s="593"/>
      <c r="P195" s="593"/>
      <c r="Q195" s="593"/>
      <c r="R195" s="593"/>
      <c r="S195" s="593"/>
      <c r="T195" s="593"/>
      <c r="U195" s="593"/>
      <c r="V195" s="593"/>
      <c r="W195" s="593"/>
      <c r="X195" s="593"/>
      <c r="Y195" s="593"/>
      <c r="Z195" s="593"/>
      <c r="AA195" s="593"/>
      <c r="AB195" s="593"/>
      <c r="AC195" s="593"/>
      <c r="AD195" s="593"/>
      <c r="AE195" s="593"/>
      <c r="AF195" s="593"/>
      <c r="AG195" s="593"/>
    </row>
    <row r="196" spans="1:33" ht="15" customHeight="1" thickBot="1">
      <c r="B196" s="582"/>
      <c r="C196" s="582"/>
      <c r="D196" s="582"/>
      <c r="E196" s="582"/>
      <c r="F196" s="582"/>
      <c r="G196" s="582"/>
      <c r="H196" s="582"/>
      <c r="I196" s="582"/>
      <c r="J196" s="582"/>
      <c r="K196" s="582"/>
      <c r="L196" s="582"/>
      <c r="M196" s="582"/>
      <c r="N196" s="582"/>
      <c r="O196" s="582"/>
      <c r="P196" s="582"/>
      <c r="Q196" s="582"/>
      <c r="R196" s="582"/>
      <c r="S196" s="582"/>
      <c r="T196" s="582"/>
      <c r="U196" s="582"/>
      <c r="V196" s="582"/>
      <c r="W196" s="582"/>
      <c r="X196" s="582"/>
      <c r="Y196" s="582"/>
      <c r="Z196" s="582"/>
      <c r="AA196" s="582"/>
      <c r="AB196" s="582"/>
      <c r="AC196" s="582"/>
      <c r="AD196" s="582"/>
      <c r="AE196" s="582"/>
      <c r="AF196" s="582"/>
      <c r="AG196" s="582"/>
    </row>
    <row r="197" spans="1:33" ht="15" customHeight="1">
      <c r="B197" s="583" t="s">
        <v>121</v>
      </c>
      <c r="C197" s="584"/>
      <c r="D197" s="584"/>
      <c r="E197" s="584"/>
      <c r="F197" s="584"/>
      <c r="G197" s="585"/>
      <c r="H197" s="586"/>
      <c r="I197" s="587"/>
      <c r="J197" s="587"/>
      <c r="K197" s="587"/>
      <c r="L197" s="587"/>
      <c r="M197" s="587"/>
      <c r="N197" s="587"/>
      <c r="O197" s="587"/>
      <c r="P197" s="588"/>
      <c r="Q197" s="592" t="s">
        <v>122</v>
      </c>
      <c r="R197" s="584"/>
      <c r="S197" s="584"/>
      <c r="T197" s="584"/>
      <c r="U197" s="584"/>
      <c r="V197" s="585"/>
      <c r="W197" s="276"/>
      <c r="X197" s="277"/>
      <c r="Y197" s="277"/>
      <c r="Z197" s="277"/>
      <c r="AA197" s="277"/>
      <c r="AB197" s="277"/>
      <c r="AC197" s="277"/>
      <c r="AD197" s="277"/>
      <c r="AE197" s="277"/>
      <c r="AF197" s="277"/>
      <c r="AG197" s="278"/>
    </row>
    <row r="198" spans="1:33" ht="15" customHeight="1">
      <c r="B198" s="443"/>
      <c r="C198" s="444"/>
      <c r="D198" s="444"/>
      <c r="E198" s="444"/>
      <c r="F198" s="444"/>
      <c r="G198" s="445"/>
      <c r="H198" s="589"/>
      <c r="I198" s="590"/>
      <c r="J198" s="590"/>
      <c r="K198" s="590"/>
      <c r="L198" s="590"/>
      <c r="M198" s="590"/>
      <c r="N198" s="590"/>
      <c r="O198" s="590"/>
      <c r="P198" s="591"/>
      <c r="Q198" s="473"/>
      <c r="R198" s="444"/>
      <c r="S198" s="444"/>
      <c r="T198" s="444"/>
      <c r="U198" s="444"/>
      <c r="V198" s="445"/>
      <c r="W198" s="279"/>
      <c r="X198" s="280"/>
      <c r="Y198" s="280"/>
      <c r="Z198" s="280"/>
      <c r="AA198" s="280"/>
      <c r="AB198" s="280"/>
      <c r="AC198" s="280"/>
      <c r="AD198" s="280"/>
      <c r="AE198" s="280"/>
      <c r="AF198" s="280"/>
      <c r="AG198" s="281"/>
    </row>
    <row r="199" spans="1:33" ht="15" customHeight="1">
      <c r="B199" s="238" t="s">
        <v>25</v>
      </c>
      <c r="C199" s="239"/>
      <c r="D199" s="239"/>
      <c r="E199" s="239"/>
      <c r="F199" s="239"/>
      <c r="G199" s="239"/>
      <c r="H199" s="207"/>
      <c r="I199" s="199"/>
      <c r="J199" s="199"/>
      <c r="K199" s="199"/>
      <c r="L199" s="199"/>
      <c r="M199" s="199"/>
      <c r="N199" s="199"/>
      <c r="O199" s="199"/>
      <c r="P199" s="199"/>
      <c r="Q199" s="199"/>
      <c r="R199" s="199"/>
      <c r="S199" s="199"/>
      <c r="T199" s="199"/>
      <c r="U199" s="199"/>
      <c r="V199" s="200"/>
      <c r="W199" s="270"/>
      <c r="X199" s="271"/>
      <c r="Y199" s="271"/>
      <c r="Z199" s="271"/>
      <c r="AA199" s="271"/>
      <c r="AB199" s="271"/>
      <c r="AC199" s="271"/>
      <c r="AD199" s="271"/>
      <c r="AE199" s="271"/>
      <c r="AF199" s="271"/>
      <c r="AG199" s="272"/>
    </row>
    <row r="200" spans="1:33" ht="15" customHeight="1">
      <c r="B200" s="238"/>
      <c r="C200" s="239"/>
      <c r="D200" s="239"/>
      <c r="E200" s="239"/>
      <c r="F200" s="239"/>
      <c r="G200" s="239"/>
      <c r="H200" s="208"/>
      <c r="I200" s="209"/>
      <c r="J200" s="209"/>
      <c r="K200" s="209"/>
      <c r="L200" s="209"/>
      <c r="M200" s="209"/>
      <c r="N200" s="209"/>
      <c r="O200" s="209"/>
      <c r="P200" s="209"/>
      <c r="Q200" s="209"/>
      <c r="R200" s="209"/>
      <c r="S200" s="209"/>
      <c r="T200" s="209"/>
      <c r="U200" s="209"/>
      <c r="V200" s="210"/>
      <c r="W200" s="270"/>
      <c r="X200" s="271"/>
      <c r="Y200" s="271"/>
      <c r="Z200" s="271"/>
      <c r="AA200" s="271"/>
      <c r="AB200" s="271"/>
      <c r="AC200" s="271"/>
      <c r="AD200" s="271"/>
      <c r="AE200" s="271"/>
      <c r="AF200" s="271"/>
      <c r="AG200" s="272"/>
    </row>
    <row r="201" spans="1:33" ht="15" customHeight="1">
      <c r="B201" s="238" t="s">
        <v>77</v>
      </c>
      <c r="C201" s="239"/>
      <c r="D201" s="239"/>
      <c r="E201" s="239"/>
      <c r="F201" s="239"/>
      <c r="G201" s="239"/>
      <c r="H201" s="259"/>
      <c r="I201" s="260"/>
      <c r="J201" s="260"/>
      <c r="K201" s="260"/>
      <c r="L201" s="260"/>
      <c r="M201" s="260"/>
      <c r="N201" s="260"/>
      <c r="O201" s="260"/>
      <c r="P201" s="260"/>
      <c r="Q201" s="260"/>
      <c r="R201" s="260"/>
      <c r="S201" s="260"/>
      <c r="T201" s="260"/>
      <c r="U201" s="260"/>
      <c r="V201" s="261"/>
      <c r="W201" s="270"/>
      <c r="X201" s="271"/>
      <c r="Y201" s="271"/>
      <c r="Z201" s="271"/>
      <c r="AA201" s="271"/>
      <c r="AB201" s="271"/>
      <c r="AC201" s="271"/>
      <c r="AD201" s="271"/>
      <c r="AE201" s="271"/>
      <c r="AF201" s="271"/>
      <c r="AG201" s="272"/>
    </row>
    <row r="202" spans="1:33" ht="15" customHeight="1">
      <c r="B202" s="238"/>
      <c r="C202" s="239"/>
      <c r="D202" s="239"/>
      <c r="E202" s="239"/>
      <c r="F202" s="239"/>
      <c r="G202" s="239"/>
      <c r="H202" s="262"/>
      <c r="I202" s="263"/>
      <c r="J202" s="263"/>
      <c r="K202" s="263"/>
      <c r="L202" s="263"/>
      <c r="M202" s="263"/>
      <c r="N202" s="263"/>
      <c r="O202" s="263"/>
      <c r="P202" s="263"/>
      <c r="Q202" s="263"/>
      <c r="R202" s="263"/>
      <c r="S202" s="263"/>
      <c r="T202" s="263"/>
      <c r="U202" s="263"/>
      <c r="V202" s="264"/>
      <c r="W202" s="270"/>
      <c r="X202" s="271"/>
      <c r="Y202" s="271"/>
      <c r="Z202" s="271"/>
      <c r="AA202" s="271"/>
      <c r="AB202" s="271"/>
      <c r="AC202" s="271"/>
      <c r="AD202" s="271"/>
      <c r="AE202" s="271"/>
      <c r="AF202" s="271"/>
      <c r="AG202" s="272"/>
    </row>
    <row r="203" spans="1:33" ht="15" customHeight="1">
      <c r="B203" s="238" t="s">
        <v>78</v>
      </c>
      <c r="C203" s="239"/>
      <c r="D203" s="239"/>
      <c r="E203" s="239"/>
      <c r="F203" s="239"/>
      <c r="G203" s="239"/>
      <c r="H203" s="259"/>
      <c r="I203" s="260"/>
      <c r="J203" s="260"/>
      <c r="K203" s="260"/>
      <c r="L203" s="260"/>
      <c r="M203" s="260"/>
      <c r="N203" s="260"/>
      <c r="O203" s="260"/>
      <c r="P203" s="260"/>
      <c r="Q203" s="260"/>
      <c r="R203" s="260"/>
      <c r="S203" s="260"/>
      <c r="T203" s="260"/>
      <c r="U203" s="260"/>
      <c r="V203" s="261"/>
      <c r="W203" s="270"/>
      <c r="X203" s="271"/>
      <c r="Y203" s="271"/>
      <c r="Z203" s="271"/>
      <c r="AA203" s="271"/>
      <c r="AB203" s="271"/>
      <c r="AC203" s="271"/>
      <c r="AD203" s="271"/>
      <c r="AE203" s="271"/>
      <c r="AF203" s="271"/>
      <c r="AG203" s="272"/>
    </row>
    <row r="204" spans="1:33" ht="15" customHeight="1">
      <c r="B204" s="238"/>
      <c r="C204" s="239"/>
      <c r="D204" s="239"/>
      <c r="E204" s="239"/>
      <c r="F204" s="239"/>
      <c r="G204" s="239"/>
      <c r="H204" s="262"/>
      <c r="I204" s="263"/>
      <c r="J204" s="263"/>
      <c r="K204" s="263"/>
      <c r="L204" s="263"/>
      <c r="M204" s="263"/>
      <c r="N204" s="263"/>
      <c r="O204" s="263"/>
      <c r="P204" s="263"/>
      <c r="Q204" s="263"/>
      <c r="R204" s="263"/>
      <c r="S204" s="263"/>
      <c r="T204" s="263"/>
      <c r="U204" s="263"/>
      <c r="V204" s="264"/>
      <c r="W204" s="270"/>
      <c r="X204" s="271"/>
      <c r="Y204" s="271"/>
      <c r="Z204" s="271"/>
      <c r="AA204" s="271"/>
      <c r="AB204" s="271"/>
      <c r="AC204" s="271"/>
      <c r="AD204" s="271"/>
      <c r="AE204" s="271"/>
      <c r="AF204" s="271"/>
      <c r="AG204" s="272"/>
    </row>
    <row r="205" spans="1:33" ht="15" customHeight="1">
      <c r="B205" s="238" t="s">
        <v>28</v>
      </c>
      <c r="C205" s="239"/>
      <c r="D205" s="239"/>
      <c r="E205" s="239"/>
      <c r="F205" s="239"/>
      <c r="G205" s="239"/>
      <c r="H205" s="601"/>
      <c r="I205" s="602"/>
      <c r="J205" s="602"/>
      <c r="K205" s="602"/>
      <c r="L205" s="602"/>
      <c r="M205" s="602"/>
      <c r="N205" s="602"/>
      <c r="O205" s="602"/>
      <c r="P205" s="602"/>
      <c r="Q205" s="602"/>
      <c r="R205" s="602"/>
      <c r="S205" s="602"/>
      <c r="T205" s="602"/>
      <c r="U205" s="602"/>
      <c r="V205" s="603"/>
      <c r="W205" s="270"/>
      <c r="X205" s="271"/>
      <c r="Y205" s="271"/>
      <c r="Z205" s="271"/>
      <c r="AA205" s="271"/>
      <c r="AB205" s="271"/>
      <c r="AC205" s="271"/>
      <c r="AD205" s="271"/>
      <c r="AE205" s="271"/>
      <c r="AF205" s="271"/>
      <c r="AG205" s="272"/>
    </row>
    <row r="206" spans="1:33" ht="15" customHeight="1">
      <c r="B206" s="238"/>
      <c r="C206" s="239"/>
      <c r="D206" s="239"/>
      <c r="E206" s="239"/>
      <c r="F206" s="239"/>
      <c r="G206" s="239"/>
      <c r="H206" s="604"/>
      <c r="I206" s="605"/>
      <c r="J206" s="605"/>
      <c r="K206" s="605"/>
      <c r="L206" s="605"/>
      <c r="M206" s="605"/>
      <c r="N206" s="605"/>
      <c r="O206" s="605"/>
      <c r="P206" s="605"/>
      <c r="Q206" s="605"/>
      <c r="R206" s="605"/>
      <c r="S206" s="605"/>
      <c r="T206" s="605"/>
      <c r="U206" s="605"/>
      <c r="V206" s="606"/>
      <c r="W206" s="270"/>
      <c r="X206" s="271"/>
      <c r="Y206" s="271"/>
      <c r="Z206" s="271"/>
      <c r="AA206" s="271"/>
      <c r="AB206" s="271"/>
      <c r="AC206" s="271"/>
      <c r="AD206" s="271"/>
      <c r="AE206" s="271"/>
      <c r="AF206" s="271"/>
      <c r="AG206" s="272"/>
    </row>
    <row r="207" spans="1:33" ht="15" customHeight="1">
      <c r="B207" s="238" t="s">
        <v>22</v>
      </c>
      <c r="C207" s="239"/>
      <c r="D207" s="239"/>
      <c r="E207" s="239"/>
      <c r="F207" s="239"/>
      <c r="G207" s="239"/>
      <c r="H207" s="207"/>
      <c r="I207" s="199"/>
      <c r="J207" s="199"/>
      <c r="K207" s="199"/>
      <c r="L207" s="199"/>
      <c r="M207" s="199"/>
      <c r="N207" s="199"/>
      <c r="O207" s="199"/>
      <c r="P207" s="199"/>
      <c r="Q207" s="199"/>
      <c r="R207" s="199"/>
      <c r="S207" s="199"/>
      <c r="T207" s="199"/>
      <c r="U207" s="199"/>
      <c r="V207" s="200"/>
      <c r="W207" s="270"/>
      <c r="X207" s="271"/>
      <c r="Y207" s="271"/>
      <c r="Z207" s="271"/>
      <c r="AA207" s="271"/>
      <c r="AB207" s="271"/>
      <c r="AC207" s="271"/>
      <c r="AD207" s="271"/>
      <c r="AE207" s="271"/>
      <c r="AF207" s="271"/>
      <c r="AG207" s="272"/>
    </row>
    <row r="208" spans="1:33" ht="15" customHeight="1" thickBot="1">
      <c r="B208" s="607"/>
      <c r="C208" s="431"/>
      <c r="D208" s="431"/>
      <c r="E208" s="431"/>
      <c r="F208" s="431"/>
      <c r="G208" s="431"/>
      <c r="H208" s="212"/>
      <c r="I208" s="205"/>
      <c r="J208" s="205"/>
      <c r="K208" s="205"/>
      <c r="L208" s="205"/>
      <c r="M208" s="205"/>
      <c r="N208" s="205"/>
      <c r="O208" s="205"/>
      <c r="P208" s="205"/>
      <c r="Q208" s="205"/>
      <c r="R208" s="205"/>
      <c r="S208" s="205"/>
      <c r="T208" s="205"/>
      <c r="U208" s="205"/>
      <c r="V208" s="206"/>
      <c r="W208" s="273"/>
      <c r="X208" s="274"/>
      <c r="Y208" s="274"/>
      <c r="Z208" s="274"/>
      <c r="AA208" s="274"/>
      <c r="AB208" s="274"/>
      <c r="AC208" s="274"/>
      <c r="AD208" s="274"/>
      <c r="AE208" s="274"/>
      <c r="AF208" s="274"/>
      <c r="AG208" s="275"/>
    </row>
    <row r="209" spans="1:33" ht="15" customHeight="1">
      <c r="A209" s="31" t="s">
        <v>123</v>
      </c>
      <c r="B209" s="59" t="s">
        <v>124</v>
      </c>
      <c r="C209" s="53"/>
      <c r="D209" s="54"/>
      <c r="E209" s="54"/>
      <c r="F209" s="54"/>
      <c r="G209" s="54"/>
      <c r="H209" s="54"/>
      <c r="I209" s="54"/>
      <c r="J209" s="54"/>
      <c r="K209" s="55"/>
      <c r="L209" s="55"/>
      <c r="M209" s="55"/>
      <c r="N209" s="55"/>
      <c r="O209" s="55"/>
      <c r="P209" s="55"/>
      <c r="Q209" s="55"/>
      <c r="R209" s="55"/>
      <c r="S209" s="56"/>
      <c r="T209" s="56"/>
      <c r="U209" s="56"/>
      <c r="V209" s="56"/>
      <c r="W209" s="56"/>
      <c r="X209" s="16"/>
      <c r="Y209" s="16"/>
      <c r="Z209" s="16"/>
      <c r="AA209" s="16"/>
      <c r="AB209" s="16"/>
      <c r="AC209" s="16"/>
      <c r="AD209" s="16"/>
      <c r="AE209" s="16"/>
      <c r="AF209" s="16"/>
      <c r="AG209" s="16"/>
    </row>
    <row r="210" spans="1:33" ht="15" customHeight="1">
      <c r="A210" s="26"/>
      <c r="B210" s="59" t="s">
        <v>125</v>
      </c>
      <c r="C210" s="53"/>
      <c r="D210" s="54"/>
      <c r="E210" s="54"/>
      <c r="F210" s="54"/>
      <c r="G210" s="54"/>
      <c r="H210" s="54"/>
      <c r="I210" s="54"/>
      <c r="J210" s="54"/>
      <c r="K210" s="55"/>
      <c r="L210" s="55"/>
      <c r="M210" s="55"/>
      <c r="N210" s="55"/>
      <c r="O210" s="55"/>
      <c r="P210" s="55"/>
      <c r="Q210" s="55"/>
      <c r="R210" s="55"/>
      <c r="S210" s="56"/>
      <c r="T210" s="56"/>
      <c r="U210" s="56"/>
      <c r="V210" s="56"/>
      <c r="W210" s="56"/>
      <c r="X210" s="16"/>
      <c r="Y210" s="16"/>
      <c r="Z210" s="16"/>
      <c r="AA210" s="16"/>
      <c r="AB210" s="16"/>
      <c r="AC210" s="16"/>
      <c r="AD210" s="16"/>
      <c r="AE210" s="16"/>
      <c r="AF210" s="16"/>
      <c r="AG210" s="16"/>
    </row>
    <row r="211" spans="1:33" ht="15" customHeight="1">
      <c r="A211" s="26"/>
      <c r="B211" s="107" t="s">
        <v>126</v>
      </c>
      <c r="C211" s="53"/>
      <c r="D211" s="54"/>
      <c r="E211" s="54"/>
      <c r="F211" s="54"/>
      <c r="G211" s="54"/>
      <c r="H211" s="54"/>
      <c r="I211" s="54"/>
      <c r="J211" s="54"/>
      <c r="K211" s="55"/>
      <c r="L211" s="55"/>
      <c r="M211" s="55"/>
      <c r="N211" s="55"/>
      <c r="O211" s="55"/>
      <c r="P211" s="55"/>
      <c r="Q211" s="55"/>
      <c r="R211" s="55"/>
      <c r="S211" s="56"/>
      <c r="T211" s="56"/>
      <c r="U211" s="56"/>
      <c r="V211" s="56"/>
      <c r="W211" s="56"/>
      <c r="X211" s="16"/>
      <c r="Y211" s="16"/>
      <c r="Z211" s="16"/>
      <c r="AA211" s="16"/>
      <c r="AB211" s="16"/>
      <c r="AC211" s="16"/>
      <c r="AD211" s="16"/>
      <c r="AE211" s="16"/>
      <c r="AF211" s="16"/>
      <c r="AG211" s="16"/>
    </row>
    <row r="212" spans="1:33" ht="15" customHeight="1">
      <c r="A212" s="26"/>
      <c r="B212" s="53"/>
      <c r="C212" s="53"/>
      <c r="D212" s="54"/>
      <c r="E212" s="54"/>
      <c r="F212" s="54"/>
      <c r="G212" s="54"/>
      <c r="H212" s="54"/>
      <c r="I212" s="54"/>
      <c r="J212" s="54"/>
      <c r="K212" s="55"/>
      <c r="L212" s="55"/>
      <c r="M212" s="55"/>
      <c r="N212" s="55"/>
      <c r="O212" s="55"/>
      <c r="P212" s="55"/>
      <c r="Q212" s="55"/>
      <c r="R212" s="55"/>
      <c r="S212" s="56"/>
      <c r="T212" s="56"/>
      <c r="U212" s="56"/>
      <c r="V212" s="56"/>
      <c r="W212" s="56"/>
      <c r="X212" s="16"/>
      <c r="Y212" s="16"/>
      <c r="Z212" s="16"/>
      <c r="AA212" s="16"/>
      <c r="AB212" s="16"/>
      <c r="AC212" s="16"/>
      <c r="AD212" s="16"/>
      <c r="AE212" s="16"/>
      <c r="AF212" s="16"/>
      <c r="AG212" s="16"/>
    </row>
    <row r="213" spans="1:33" ht="36" customHeight="1">
      <c r="A213" s="1" t="s">
        <v>127</v>
      </c>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1:33" ht="15" customHeight="1">
      <c r="B214" s="593" t="s">
        <v>128</v>
      </c>
      <c r="C214" s="593"/>
      <c r="D214" s="593"/>
      <c r="E214" s="593"/>
      <c r="F214" s="593"/>
      <c r="G214" s="593"/>
      <c r="H214" s="593"/>
      <c r="I214" s="593"/>
      <c r="J214" s="593"/>
      <c r="K214" s="593"/>
      <c r="L214" s="593"/>
      <c r="M214" s="593"/>
      <c r="N214" s="593"/>
      <c r="O214" s="593"/>
      <c r="P214" s="593"/>
      <c r="Q214" s="593"/>
      <c r="R214" s="593"/>
      <c r="S214" s="593"/>
      <c r="T214" s="593"/>
      <c r="U214" s="593"/>
      <c r="V214" s="593"/>
      <c r="W214" s="593"/>
      <c r="X214" s="593"/>
      <c r="Y214" s="593"/>
      <c r="Z214" s="593"/>
      <c r="AA214" s="593"/>
      <c r="AB214" s="593"/>
      <c r="AC214" s="593"/>
      <c r="AD214" s="593"/>
      <c r="AE214" s="593"/>
      <c r="AF214" s="593"/>
      <c r="AG214" s="593"/>
    </row>
    <row r="215" spans="1:33" ht="15" customHeight="1" thickBot="1">
      <c r="B215" s="783"/>
      <c r="C215" s="783"/>
      <c r="D215" s="783"/>
      <c r="E215" s="783"/>
      <c r="F215" s="783"/>
      <c r="G215" s="783"/>
      <c r="H215" s="783"/>
      <c r="I215" s="783"/>
      <c r="J215" s="783"/>
      <c r="K215" s="783"/>
      <c r="L215" s="783"/>
      <c r="M215" s="783"/>
      <c r="N215" s="783"/>
      <c r="O215" s="783"/>
      <c r="P215" s="783"/>
      <c r="Q215" s="783"/>
      <c r="R215" s="783"/>
      <c r="S215" s="783"/>
      <c r="T215" s="783"/>
      <c r="U215" s="783"/>
      <c r="V215" s="783"/>
      <c r="W215" s="783"/>
      <c r="X215" s="783"/>
      <c r="Y215" s="783"/>
      <c r="Z215" s="783"/>
      <c r="AA215" s="783"/>
      <c r="AB215" s="783"/>
      <c r="AC215" s="783"/>
      <c r="AD215" s="783"/>
      <c r="AE215" s="783"/>
      <c r="AF215" s="783"/>
      <c r="AG215" s="783"/>
    </row>
    <row r="216" spans="1:33" ht="15" customHeight="1">
      <c r="A216" s="26"/>
      <c r="B216" s="784" t="s">
        <v>121</v>
      </c>
      <c r="C216" s="441"/>
      <c r="D216" s="441"/>
      <c r="E216" s="441"/>
      <c r="F216" s="441"/>
      <c r="G216" s="442"/>
      <c r="H216" s="785"/>
      <c r="I216" s="786"/>
      <c r="J216" s="786"/>
      <c r="K216" s="786"/>
      <c r="L216" s="786"/>
      <c r="M216" s="786"/>
      <c r="N216" s="786"/>
      <c r="O216" s="786"/>
      <c r="P216" s="787"/>
      <c r="Q216" s="788" t="s">
        <v>122</v>
      </c>
      <c r="R216" s="441"/>
      <c r="S216" s="441"/>
      <c r="T216" s="441"/>
      <c r="U216" s="441"/>
      <c r="V216" s="442"/>
      <c r="W216" s="789"/>
      <c r="X216" s="790"/>
      <c r="Y216" s="790"/>
      <c r="Z216" s="790"/>
      <c r="AA216" s="790"/>
      <c r="AB216" s="790"/>
      <c r="AC216" s="790"/>
      <c r="AD216" s="790"/>
      <c r="AE216" s="790"/>
      <c r="AF216" s="790"/>
      <c r="AG216" s="791"/>
    </row>
    <row r="217" spans="1:33" ht="15" customHeight="1">
      <c r="A217" s="26"/>
      <c r="B217" s="443"/>
      <c r="C217" s="444"/>
      <c r="D217" s="444"/>
      <c r="E217" s="444"/>
      <c r="F217" s="444"/>
      <c r="G217" s="445"/>
      <c r="H217" s="589"/>
      <c r="I217" s="590"/>
      <c r="J217" s="590"/>
      <c r="K217" s="590"/>
      <c r="L217" s="590"/>
      <c r="M217" s="590"/>
      <c r="N217" s="590"/>
      <c r="O217" s="590"/>
      <c r="P217" s="591"/>
      <c r="Q217" s="473"/>
      <c r="R217" s="444"/>
      <c r="S217" s="444"/>
      <c r="T217" s="444"/>
      <c r="U217" s="444"/>
      <c r="V217" s="445"/>
      <c r="W217" s="279"/>
      <c r="X217" s="280"/>
      <c r="Y217" s="280"/>
      <c r="Z217" s="280"/>
      <c r="AA217" s="280"/>
      <c r="AB217" s="280"/>
      <c r="AC217" s="280"/>
      <c r="AD217" s="280"/>
      <c r="AE217" s="280"/>
      <c r="AF217" s="280"/>
      <c r="AG217" s="281"/>
    </row>
    <row r="218" spans="1:33" ht="15" customHeight="1">
      <c r="A218" s="26"/>
      <c r="B218" s="238" t="s">
        <v>25</v>
      </c>
      <c r="C218" s="239"/>
      <c r="D218" s="239"/>
      <c r="E218" s="239"/>
      <c r="F218" s="239"/>
      <c r="G218" s="239"/>
      <c r="H218" s="207"/>
      <c r="I218" s="199"/>
      <c r="J218" s="199"/>
      <c r="K218" s="199"/>
      <c r="L218" s="199"/>
      <c r="M218" s="199"/>
      <c r="N218" s="199"/>
      <c r="O218" s="199"/>
      <c r="P218" s="199"/>
      <c r="Q218" s="199"/>
      <c r="R218" s="199"/>
      <c r="S218" s="199"/>
      <c r="T218" s="199"/>
      <c r="U218" s="199"/>
      <c r="V218" s="200"/>
      <c r="W218" s="777"/>
      <c r="X218" s="778"/>
      <c r="Y218" s="778"/>
      <c r="Z218" s="778"/>
      <c r="AA218" s="778"/>
      <c r="AB218" s="778"/>
      <c r="AC218" s="778"/>
      <c r="AD218" s="778"/>
      <c r="AE218" s="778"/>
      <c r="AF218" s="778"/>
      <c r="AG218" s="779"/>
    </row>
    <row r="219" spans="1:33" ht="15" customHeight="1">
      <c r="A219" s="26"/>
      <c r="B219" s="238"/>
      <c r="C219" s="239"/>
      <c r="D219" s="239"/>
      <c r="E219" s="239"/>
      <c r="F219" s="239"/>
      <c r="G219" s="239"/>
      <c r="H219" s="208"/>
      <c r="I219" s="209"/>
      <c r="J219" s="209"/>
      <c r="K219" s="209"/>
      <c r="L219" s="209"/>
      <c r="M219" s="209"/>
      <c r="N219" s="209"/>
      <c r="O219" s="209"/>
      <c r="P219" s="209"/>
      <c r="Q219" s="209"/>
      <c r="R219" s="209"/>
      <c r="S219" s="209"/>
      <c r="T219" s="209"/>
      <c r="U219" s="209"/>
      <c r="V219" s="210"/>
      <c r="W219" s="777"/>
      <c r="X219" s="778"/>
      <c r="Y219" s="778"/>
      <c r="Z219" s="778"/>
      <c r="AA219" s="778"/>
      <c r="AB219" s="778"/>
      <c r="AC219" s="778"/>
      <c r="AD219" s="778"/>
      <c r="AE219" s="778"/>
      <c r="AF219" s="778"/>
      <c r="AG219" s="779"/>
    </row>
    <row r="220" spans="1:33" ht="15" customHeight="1">
      <c r="A220" s="26"/>
      <c r="B220" s="238" t="s">
        <v>77</v>
      </c>
      <c r="C220" s="239"/>
      <c r="D220" s="239"/>
      <c r="E220" s="239"/>
      <c r="F220" s="239"/>
      <c r="G220" s="239"/>
      <c r="H220" s="259"/>
      <c r="I220" s="260"/>
      <c r="J220" s="260"/>
      <c r="K220" s="260"/>
      <c r="L220" s="260"/>
      <c r="M220" s="260"/>
      <c r="N220" s="260"/>
      <c r="O220" s="260"/>
      <c r="P220" s="260"/>
      <c r="Q220" s="260"/>
      <c r="R220" s="260"/>
      <c r="S220" s="260"/>
      <c r="T220" s="260"/>
      <c r="U220" s="260"/>
      <c r="V220" s="261"/>
      <c r="W220" s="777"/>
      <c r="X220" s="778"/>
      <c r="Y220" s="778"/>
      <c r="Z220" s="778"/>
      <c r="AA220" s="778"/>
      <c r="AB220" s="778"/>
      <c r="AC220" s="778"/>
      <c r="AD220" s="778"/>
      <c r="AE220" s="778"/>
      <c r="AF220" s="778"/>
      <c r="AG220" s="779"/>
    </row>
    <row r="221" spans="1:33" ht="15" customHeight="1">
      <c r="A221" s="26"/>
      <c r="B221" s="238"/>
      <c r="C221" s="239"/>
      <c r="D221" s="239"/>
      <c r="E221" s="239"/>
      <c r="F221" s="239"/>
      <c r="G221" s="239"/>
      <c r="H221" s="262"/>
      <c r="I221" s="263"/>
      <c r="J221" s="263"/>
      <c r="K221" s="263"/>
      <c r="L221" s="263"/>
      <c r="M221" s="263"/>
      <c r="N221" s="263"/>
      <c r="O221" s="263"/>
      <c r="P221" s="263"/>
      <c r="Q221" s="263"/>
      <c r="R221" s="263"/>
      <c r="S221" s="263"/>
      <c r="T221" s="263"/>
      <c r="U221" s="263"/>
      <c r="V221" s="264"/>
      <c r="W221" s="777"/>
      <c r="X221" s="778"/>
      <c r="Y221" s="778"/>
      <c r="Z221" s="778"/>
      <c r="AA221" s="778"/>
      <c r="AB221" s="778"/>
      <c r="AC221" s="778"/>
      <c r="AD221" s="778"/>
      <c r="AE221" s="778"/>
      <c r="AF221" s="778"/>
      <c r="AG221" s="779"/>
    </row>
    <row r="222" spans="1:33" ht="15" customHeight="1">
      <c r="A222" s="26"/>
      <c r="B222" s="238" t="s">
        <v>78</v>
      </c>
      <c r="C222" s="239"/>
      <c r="D222" s="239"/>
      <c r="E222" s="239"/>
      <c r="F222" s="239"/>
      <c r="G222" s="239"/>
      <c r="H222" s="259"/>
      <c r="I222" s="260"/>
      <c r="J222" s="260"/>
      <c r="K222" s="260"/>
      <c r="L222" s="260"/>
      <c r="M222" s="260"/>
      <c r="N222" s="260"/>
      <c r="O222" s="260"/>
      <c r="P222" s="260"/>
      <c r="Q222" s="260"/>
      <c r="R222" s="260"/>
      <c r="S222" s="260"/>
      <c r="T222" s="260"/>
      <c r="U222" s="260"/>
      <c r="V222" s="261"/>
      <c r="W222" s="777"/>
      <c r="X222" s="778"/>
      <c r="Y222" s="778"/>
      <c r="Z222" s="778"/>
      <c r="AA222" s="778"/>
      <c r="AB222" s="778"/>
      <c r="AC222" s="778"/>
      <c r="AD222" s="778"/>
      <c r="AE222" s="778"/>
      <c r="AF222" s="778"/>
      <c r="AG222" s="779"/>
    </row>
    <row r="223" spans="1:33" ht="15" customHeight="1" thickBot="1">
      <c r="A223" s="26"/>
      <c r="B223" s="607"/>
      <c r="C223" s="431"/>
      <c r="D223" s="431"/>
      <c r="E223" s="431"/>
      <c r="F223" s="431"/>
      <c r="G223" s="431"/>
      <c r="H223" s="775"/>
      <c r="I223" s="425"/>
      <c r="J223" s="425"/>
      <c r="K223" s="425"/>
      <c r="L223" s="425"/>
      <c r="M223" s="425"/>
      <c r="N223" s="425"/>
      <c r="O223" s="425"/>
      <c r="P223" s="425"/>
      <c r="Q223" s="425"/>
      <c r="R223" s="425"/>
      <c r="S223" s="425"/>
      <c r="T223" s="425"/>
      <c r="U223" s="425"/>
      <c r="V223" s="776"/>
      <c r="W223" s="780"/>
      <c r="X223" s="781"/>
      <c r="Y223" s="781"/>
      <c r="Z223" s="781"/>
      <c r="AA223" s="781"/>
      <c r="AB223" s="781"/>
      <c r="AC223" s="781"/>
      <c r="AD223" s="781"/>
      <c r="AE223" s="781"/>
      <c r="AF223" s="781"/>
      <c r="AG223" s="782"/>
    </row>
    <row r="224" spans="1:33" ht="15" customHeight="1">
      <c r="A224" s="2" t="s">
        <v>843</v>
      </c>
      <c r="B224" s="108" t="s">
        <v>842</v>
      </c>
      <c r="C224" s="53"/>
      <c r="D224" s="54"/>
      <c r="E224" s="54"/>
      <c r="F224" s="54"/>
      <c r="G224" s="54"/>
      <c r="H224" s="54"/>
      <c r="I224" s="54"/>
      <c r="J224" s="54"/>
      <c r="K224" s="55"/>
      <c r="L224" s="55"/>
      <c r="M224" s="55"/>
      <c r="N224" s="55"/>
      <c r="O224" s="55"/>
      <c r="P224" s="55"/>
      <c r="Q224" s="55"/>
      <c r="R224" s="55"/>
      <c r="S224" s="56"/>
      <c r="T224" s="56"/>
      <c r="U224" s="56"/>
      <c r="V224" s="56"/>
      <c r="W224" s="56"/>
      <c r="X224" s="16"/>
      <c r="Y224" s="16"/>
      <c r="Z224" s="16"/>
      <c r="AA224" s="16"/>
      <c r="AB224" s="16"/>
      <c r="AC224" s="16"/>
      <c r="AD224" s="16"/>
      <c r="AE224" s="16"/>
      <c r="AF224" s="16"/>
      <c r="AG224" s="16"/>
    </row>
    <row r="225" spans="1:33" ht="15" customHeight="1">
      <c r="A225" s="26"/>
      <c r="B225" s="53"/>
      <c r="C225" s="53"/>
      <c r="D225" s="54"/>
      <c r="E225" s="54"/>
      <c r="F225" s="54"/>
      <c r="G225" s="54"/>
      <c r="H225" s="54"/>
      <c r="I225" s="54"/>
      <c r="J225" s="54"/>
      <c r="K225" s="55"/>
      <c r="L225" s="55"/>
      <c r="M225" s="55"/>
      <c r="N225" s="55"/>
      <c r="O225" s="55"/>
      <c r="P225" s="55"/>
      <c r="Q225" s="55"/>
      <c r="R225" s="55"/>
      <c r="S225" s="56"/>
      <c r="T225" s="56"/>
      <c r="U225" s="56"/>
      <c r="V225" s="56"/>
      <c r="W225" s="56"/>
      <c r="X225" s="16"/>
      <c r="Y225" s="16"/>
      <c r="Z225" s="16"/>
      <c r="AA225" s="16"/>
      <c r="AB225" s="16"/>
      <c r="AC225" s="16"/>
      <c r="AD225" s="16"/>
      <c r="AE225" s="16"/>
      <c r="AF225" s="16"/>
      <c r="AG225" s="16"/>
    </row>
    <row r="226" spans="1:33" ht="15" customHeight="1">
      <c r="A226" s="342" t="s">
        <v>129</v>
      </c>
      <c r="B226" s="342"/>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row>
    <row r="227" spans="1:33" ht="15" customHeight="1">
      <c r="A227" s="4"/>
    </row>
    <row r="228" spans="1:33" ht="15" customHeight="1">
      <c r="A228" s="4"/>
      <c r="B228" s="343" t="s">
        <v>130</v>
      </c>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c r="AA228" s="343"/>
      <c r="AB228" s="343"/>
      <c r="AC228" s="343"/>
      <c r="AD228" s="343"/>
      <c r="AE228" s="343"/>
      <c r="AF228" s="343"/>
      <c r="AG228" s="343"/>
    </row>
    <row r="229" spans="1:33" ht="55.5" customHeight="1" thickBot="1">
      <c r="A229" s="4"/>
      <c r="B229" s="598"/>
      <c r="C229" s="598"/>
      <c r="D229" s="598"/>
      <c r="E229" s="598"/>
      <c r="F229" s="598"/>
      <c r="G229" s="598"/>
      <c r="H229" s="598"/>
      <c r="I229" s="598"/>
      <c r="J229" s="598"/>
      <c r="K229" s="598"/>
      <c r="L229" s="598"/>
      <c r="M229" s="598"/>
      <c r="N229" s="598"/>
      <c r="O229" s="598"/>
      <c r="P229" s="598"/>
      <c r="Q229" s="598"/>
      <c r="R229" s="598"/>
      <c r="S229" s="598"/>
      <c r="T229" s="598"/>
      <c r="U229" s="598"/>
      <c r="V229" s="598"/>
      <c r="W229" s="598"/>
      <c r="X229" s="598"/>
      <c r="Y229" s="598"/>
      <c r="Z229" s="598"/>
      <c r="AA229" s="598"/>
      <c r="AB229" s="598"/>
      <c r="AC229" s="598"/>
      <c r="AD229" s="598"/>
      <c r="AE229" s="598"/>
      <c r="AF229" s="598"/>
      <c r="AG229" s="598"/>
    </row>
    <row r="230" spans="1:33" ht="15" customHeight="1">
      <c r="B230" s="583" t="s">
        <v>76</v>
      </c>
      <c r="C230" s="584"/>
      <c r="D230" s="584"/>
      <c r="E230" s="584"/>
      <c r="F230" s="584"/>
      <c r="G230" s="584"/>
      <c r="H230" s="584"/>
      <c r="I230" s="585"/>
      <c r="J230" s="592" t="s">
        <v>131</v>
      </c>
      <c r="K230" s="584"/>
      <c r="L230" s="584"/>
      <c r="M230" s="584"/>
      <c r="N230" s="584"/>
      <c r="O230" s="585"/>
      <c r="P230" s="592" t="s">
        <v>78</v>
      </c>
      <c r="Q230" s="584"/>
      <c r="R230" s="584"/>
      <c r="S230" s="584"/>
      <c r="T230" s="585"/>
      <c r="U230" s="592" t="s">
        <v>132</v>
      </c>
      <c r="V230" s="584"/>
      <c r="W230" s="585"/>
      <c r="X230" s="592" t="s">
        <v>133</v>
      </c>
      <c r="Y230" s="584"/>
      <c r="Z230" s="584"/>
      <c r="AA230" s="584"/>
      <c r="AB230" s="584"/>
      <c r="AC230" s="585"/>
      <c r="AD230" s="592" t="s">
        <v>134</v>
      </c>
      <c r="AE230" s="584"/>
      <c r="AF230" s="585"/>
      <c r="AG230" s="599" t="s">
        <v>135</v>
      </c>
    </row>
    <row r="231" spans="1:33" ht="15" customHeight="1" thickBot="1">
      <c r="B231" s="455"/>
      <c r="C231" s="456"/>
      <c r="D231" s="456"/>
      <c r="E231" s="456"/>
      <c r="F231" s="456"/>
      <c r="G231" s="456"/>
      <c r="H231" s="456"/>
      <c r="I231" s="457"/>
      <c r="J231" s="475"/>
      <c r="K231" s="456"/>
      <c r="L231" s="456"/>
      <c r="M231" s="456"/>
      <c r="N231" s="456"/>
      <c r="O231" s="457"/>
      <c r="P231" s="475"/>
      <c r="Q231" s="456"/>
      <c r="R231" s="456"/>
      <c r="S231" s="456"/>
      <c r="T231" s="457"/>
      <c r="U231" s="475"/>
      <c r="V231" s="456"/>
      <c r="W231" s="457"/>
      <c r="X231" s="475"/>
      <c r="Y231" s="456"/>
      <c r="Z231" s="456"/>
      <c r="AA231" s="456"/>
      <c r="AB231" s="456"/>
      <c r="AC231" s="457"/>
      <c r="AD231" s="475"/>
      <c r="AE231" s="456"/>
      <c r="AF231" s="457"/>
      <c r="AG231" s="600"/>
    </row>
    <row r="232" spans="1:33" ht="15" customHeight="1">
      <c r="A232" s="5"/>
      <c r="B232" s="652" t="str">
        <f>IF(I153="Unemployed","Unemployed",IF(I153="Fresh Graduate","Fresh Graduate",IF(I153="Self-employed","Self-employed",IF(I153&lt;&gt;"",IF(I155&lt;&gt;"",I155,""),""))))</f>
        <v/>
      </c>
      <c r="C232" s="619"/>
      <c r="D232" s="619"/>
      <c r="E232" s="619"/>
      <c r="F232" s="619"/>
      <c r="G232" s="619"/>
      <c r="H232" s="619"/>
      <c r="I232" s="620"/>
      <c r="J232" s="618" t="str">
        <f>IF(I153="Unemployed","",IF(I153="Fresh Graduate","",IF(I153="Self-employed","",IF(I153&lt;&gt;"",IF(I157&lt;&gt;"",I157,""),""))))</f>
        <v/>
      </c>
      <c r="K232" s="619"/>
      <c r="L232" s="619"/>
      <c r="M232" s="619"/>
      <c r="N232" s="619"/>
      <c r="O232" s="620"/>
      <c r="P232" s="618" t="str">
        <f>IF(I153="Unemployed","",IF(I153="Fresh Graduate","",IF(I153="Self-employed","",IF(I153&lt;&gt;"",IF(I159&lt;&gt;"",I159,""),""))))</f>
        <v/>
      </c>
      <c r="Q232" s="619"/>
      <c r="R232" s="619"/>
      <c r="S232" s="619"/>
      <c r="T232" s="620"/>
      <c r="U232" s="623" t="str">
        <f>IF(COUNTIF(AB234,""),"",IF(COUNTIF(AB232,""),"",IF(INDEX(#REF!,MATCH(Z234,#REF!,0),2)=12,IF(INDEX(#REF!,MATCH(Z232,#REF!,0),2)=1,AB234-AB232+1,IF(INDEX(#REF!,MATCH(Z234,#REF!,0),2)&gt;=(INDEX(#REF!,MATCH(Z232,#REF!,0),2)-1),AB234-AB232,AB234-AB232-1)),IF(INDEX(#REF!,MATCH(Z234,#REF!,0),2)&gt;=(INDEX(#REF!,MATCH(Z232,#REF!,0),2)-1),AB234-AB232,AB234-AB232-1))&amp;IF(IF(COUNTIF(AB234,""),"",IF(COUNTIF(AB232,""),"",IF(INDEX(#REF!,MATCH(Z234,#REF!,0),2)=12,IF(INDEX(#REF!,MATCH(Z232,#REF!,0),2)=1,AB234-AB232+1,IF(INDEX(#REF!,MATCH(Z234,#REF!,0),2)&gt;=(INDEX(#REF!,MATCH(Z232,#REF!,0),2)-1),AB234-AB232,AB234-AB232-1)),IF(INDEX(#REF!,MATCH(Z234,#REF!,0),2)&gt;=(INDEX(#REF!,MATCH(Z232,#REF!,0),2)-1),AB234-AB232,AB234-AB232-1))))&lt;=1," year"," years ")))</f>
        <v/>
      </c>
      <c r="V232" s="624"/>
      <c r="W232" s="625"/>
      <c r="X232" s="626" t="s">
        <v>39</v>
      </c>
      <c r="Y232" s="627"/>
      <c r="Z232" s="320"/>
      <c r="AA232" s="277" t="s">
        <v>14</v>
      </c>
      <c r="AB232" s="321"/>
      <c r="AC232" s="322"/>
      <c r="AD232" s="630"/>
      <c r="AE232" s="631"/>
      <c r="AF232" s="632"/>
      <c r="AG232" s="649"/>
    </row>
    <row r="233" spans="1:33" ht="15" customHeight="1">
      <c r="B233" s="653"/>
      <c r="C233" s="232"/>
      <c r="D233" s="232"/>
      <c r="E233" s="232"/>
      <c r="F233" s="232"/>
      <c r="G233" s="232"/>
      <c r="H233" s="232"/>
      <c r="I233" s="233"/>
      <c r="J233" s="621"/>
      <c r="K233" s="232"/>
      <c r="L233" s="232"/>
      <c r="M233" s="232"/>
      <c r="N233" s="232"/>
      <c r="O233" s="233"/>
      <c r="P233" s="621"/>
      <c r="Q233" s="232"/>
      <c r="R233" s="232"/>
      <c r="S233" s="232"/>
      <c r="T233" s="233"/>
      <c r="U233" s="613"/>
      <c r="V233" s="614"/>
      <c r="W233" s="615"/>
      <c r="X233" s="628"/>
      <c r="Y233" s="629"/>
      <c r="Z233" s="216"/>
      <c r="AA233" s="218"/>
      <c r="AB233" s="209"/>
      <c r="AC233" s="210"/>
      <c r="AD233" s="633"/>
      <c r="AE233" s="634"/>
      <c r="AF233" s="635"/>
      <c r="AG233" s="650"/>
    </row>
    <row r="234" spans="1:33" ht="15" customHeight="1">
      <c r="B234" s="653"/>
      <c r="C234" s="232"/>
      <c r="D234" s="232"/>
      <c r="E234" s="232"/>
      <c r="F234" s="232"/>
      <c r="G234" s="232"/>
      <c r="H234" s="232"/>
      <c r="I234" s="233"/>
      <c r="J234" s="621"/>
      <c r="K234" s="232"/>
      <c r="L234" s="232"/>
      <c r="M234" s="232"/>
      <c r="N234" s="232"/>
      <c r="O234" s="233"/>
      <c r="P234" s="621"/>
      <c r="Q234" s="232"/>
      <c r="R234" s="232"/>
      <c r="S234" s="232"/>
      <c r="T234" s="233"/>
      <c r="U234" s="642" t="str">
        <f>IF(COUNTIF(Z234,""),"",IF(COUNTIF(Z232,""),"",IF(INDEX(#REF!,MATCH(Z234,#REF!,0),2)=12,IF(INDEX(#REF!,MATCH(Z232,#REF!,0),2)=1,0,IF(INDEX(#REF!,MATCH(Z234,#REF!,0),2)&gt;=(INDEX(#REF!,MATCH(Z232,#REF!,0),2)-1),INDEX(#REF!,MATCH(Z234,#REF!,0),2)-INDEX(#REF!,MATCH(Z232,#REF!,0),2)+1,12-INDEX(#REF!,MATCH(Z232,#REF!,0),2)+INDEX(#REF!,MATCH(Z234,#REF!,0),2)+1)),IF(INDEX(#REF!,MATCH(Z234,#REF!,0),2)&gt;=(INDEX(#REF!,MATCH(Z232,#REF!,0),2)-1),INDEX(#REF!,MATCH(Z234,#REF!,0),2)-INDEX(#REF!,MATCH(Z232,#REF!,0),2)+1,12-INDEX(#REF!,MATCH(Z232,#REF!,0),2)+INDEX(#REF!,MATCH(Z234,#REF!,0),2)+1))&amp;IF(IF(COUNTIF(INDEX(#REF!,MATCH(Z234,#REF!,0),2),""),"",IF(COUNTIF(INDEX(#REF!,MATCH(Z232,#REF!,0),2),""),"",IF(INDEX(#REF!,MATCH(Z234,#REF!,0),2)=12,IF(INDEX(#REF!,MATCH(Z232,#REF!,0),2)=1,0,IF(INDEX(#REF!,MATCH(Z234,#REF!,0),2)&gt;=(INDEX(#REF!,MATCH(Z232,#REF!,0),2)-1),INDEX(#REF!,MATCH(Z234,#REF!,0),2)-INDEX(#REF!,MATCH(Z232,#REF!,0),2)+1,12-INDEX(#REF!,MATCH(Z232,#REF!,0),2)+INDEX(#REF!,MATCH(Z234,#REF!,0),2)+1)),IF(INDEX(#REF!,MATCH(Z234,#REF!,0),2)&gt;=(INDEX(#REF!,MATCH(Z232,#REF!,0),2)-1),INDEX(#REF!,MATCH(Z234,#REF!,0),2)-INDEX(#REF!,MATCH(Z232,#REF!,0),2)+1,12-INDEX(#REF!,MATCH(Z232,#REF!,0),2)+INDEX(#REF!,MATCH(Z234,#REF!,0),2)+1))))&lt;=1," month"," months")))</f>
        <v/>
      </c>
      <c r="V234" s="643"/>
      <c r="W234" s="644"/>
      <c r="X234" s="616" t="s">
        <v>136</v>
      </c>
      <c r="Y234" s="350"/>
      <c r="Z234" s="215"/>
      <c r="AA234" s="217" t="s">
        <v>14</v>
      </c>
      <c r="AB234" s="199"/>
      <c r="AC234" s="200"/>
      <c r="AD234" s="633"/>
      <c r="AE234" s="634"/>
      <c r="AF234" s="635"/>
      <c r="AG234" s="650"/>
    </row>
    <row r="235" spans="1:33" ht="15" customHeight="1" thickBot="1">
      <c r="B235" s="654"/>
      <c r="C235" s="234"/>
      <c r="D235" s="234"/>
      <c r="E235" s="234"/>
      <c r="F235" s="234"/>
      <c r="G235" s="234"/>
      <c r="H235" s="234"/>
      <c r="I235" s="235"/>
      <c r="J235" s="622"/>
      <c r="K235" s="234"/>
      <c r="L235" s="234"/>
      <c r="M235" s="234"/>
      <c r="N235" s="234"/>
      <c r="O235" s="235"/>
      <c r="P235" s="622"/>
      <c r="Q235" s="234"/>
      <c r="R235" s="234"/>
      <c r="S235" s="234"/>
      <c r="T235" s="235"/>
      <c r="U235" s="645"/>
      <c r="V235" s="646"/>
      <c r="W235" s="647"/>
      <c r="X235" s="617"/>
      <c r="Y235" s="351"/>
      <c r="Z235" s="216"/>
      <c r="AA235" s="218"/>
      <c r="AB235" s="209"/>
      <c r="AC235" s="210"/>
      <c r="AD235" s="636"/>
      <c r="AE235" s="637"/>
      <c r="AF235" s="638"/>
      <c r="AG235" s="651"/>
    </row>
    <row r="236" spans="1:33" ht="15" customHeight="1">
      <c r="B236" s="422"/>
      <c r="C236" s="318"/>
      <c r="D236" s="318"/>
      <c r="E236" s="318"/>
      <c r="F236" s="318"/>
      <c r="G236" s="318"/>
      <c r="H236" s="318"/>
      <c r="I236" s="319"/>
      <c r="J236" s="317"/>
      <c r="K236" s="318"/>
      <c r="L236" s="318"/>
      <c r="M236" s="318"/>
      <c r="N236" s="318"/>
      <c r="O236" s="319"/>
      <c r="P236" s="317"/>
      <c r="Q236" s="318"/>
      <c r="R236" s="318"/>
      <c r="S236" s="318"/>
      <c r="T236" s="319"/>
      <c r="U236" s="610" t="str">
        <f>IF(COUNTIF(AB238,""),"",IF(COUNTIF(AB236,""),"",IF(INDEX(#REF!,MATCH(Z238,#REF!,0),2)=12,IF(INDEX(#REF!,MATCH(Z236,#REF!,0),2)=1,AB238-AB236+1,IF(INDEX(#REF!,MATCH(Z238,#REF!,0),2)&gt;=(INDEX(#REF!,MATCH(Z236,#REF!,0),2)-1),AB238-AB236,AB238-AB236-1)),IF(INDEX(#REF!,MATCH(Z238,#REF!,0),2)&gt;=(INDEX(#REF!,MATCH(Z236,#REF!,0),2)-1),AB238-AB236,AB238-AB236-1))&amp;IF(IF(COUNTIF(AB238,""),"",IF(COUNTIF(AB236,""),"",IF(INDEX(#REF!,MATCH(Z238,#REF!,0),2)=12,IF(INDEX(#REF!,MATCH(Z236,#REF!,0),2)=1,AB238-AB236+1,IF(INDEX(#REF!,MATCH(Z238,#REF!,0),2)&gt;=(INDEX(#REF!,MATCH(Z236,#REF!,0),2)-1),AB238-AB236,AB238-AB236-1)),IF(INDEX(#REF!,MATCH(Z238,#REF!,0),2)&gt;=(INDEX(#REF!,MATCH(Z236,#REF!,0),2)-1),AB238-AB236,AB238-AB236-1))))&lt;=1," year"," years ")))</f>
        <v/>
      </c>
      <c r="V236" s="611"/>
      <c r="W236" s="612"/>
      <c r="X236" s="418" t="s">
        <v>39</v>
      </c>
      <c r="Y236" s="213"/>
      <c r="Z236" s="215"/>
      <c r="AA236" s="217" t="s">
        <v>14</v>
      </c>
      <c r="AB236" s="199"/>
      <c r="AC236" s="200"/>
      <c r="AD236" s="207"/>
      <c r="AE236" s="199"/>
      <c r="AF236" s="200"/>
      <c r="AG236" s="639"/>
    </row>
    <row r="237" spans="1:33" ht="15" customHeight="1">
      <c r="B237" s="423"/>
      <c r="C237" s="267"/>
      <c r="D237" s="267"/>
      <c r="E237" s="267"/>
      <c r="F237" s="267"/>
      <c r="G237" s="267"/>
      <c r="H237" s="267"/>
      <c r="I237" s="608"/>
      <c r="J237" s="266"/>
      <c r="K237" s="267"/>
      <c r="L237" s="267"/>
      <c r="M237" s="267"/>
      <c r="N237" s="267"/>
      <c r="O237" s="608"/>
      <c r="P237" s="266"/>
      <c r="Q237" s="267"/>
      <c r="R237" s="267"/>
      <c r="S237" s="267"/>
      <c r="T237" s="608"/>
      <c r="U237" s="613"/>
      <c r="V237" s="614"/>
      <c r="W237" s="615"/>
      <c r="X237" s="414"/>
      <c r="Y237" s="214"/>
      <c r="Z237" s="216"/>
      <c r="AA237" s="218"/>
      <c r="AB237" s="209"/>
      <c r="AC237" s="210"/>
      <c r="AD237" s="211"/>
      <c r="AE237" s="202"/>
      <c r="AF237" s="203"/>
      <c r="AG237" s="640"/>
    </row>
    <row r="238" spans="1:33" ht="15" customHeight="1">
      <c r="B238" s="423"/>
      <c r="C238" s="267"/>
      <c r="D238" s="267"/>
      <c r="E238" s="267"/>
      <c r="F238" s="267"/>
      <c r="G238" s="267"/>
      <c r="H238" s="267"/>
      <c r="I238" s="608"/>
      <c r="J238" s="266"/>
      <c r="K238" s="267"/>
      <c r="L238" s="267"/>
      <c r="M238" s="267"/>
      <c r="N238" s="267"/>
      <c r="O238" s="608"/>
      <c r="P238" s="266"/>
      <c r="Q238" s="267"/>
      <c r="R238" s="267"/>
      <c r="S238" s="267"/>
      <c r="T238" s="608"/>
      <c r="U238" s="642" t="str">
        <f>IF(COUNTIF(Z238,""),"",IF(COUNTIF(Z236,""),"",IF(INDEX(#REF!,MATCH(Z238,#REF!,0),2)=12,IF(INDEX(#REF!,MATCH(Z236,#REF!,0),2)=1,0,IF(INDEX(#REF!,MATCH(Z238,#REF!,0),2)&gt;=(INDEX(#REF!,MATCH(Z236,#REF!,0),2)-1),INDEX(#REF!,MATCH(Z238,#REF!,0),2)-INDEX(#REF!,MATCH(Z236,#REF!,0),2)+1,12-INDEX(#REF!,MATCH(Z236,#REF!,0),2)+INDEX(#REF!,MATCH(Z238,#REF!,0),2)+1)),IF(INDEX(#REF!,MATCH(Z238,#REF!,0),2)&gt;=(INDEX(#REF!,MATCH(Z236,#REF!,0),2)-1),INDEX(#REF!,MATCH(Z238,#REF!,0),2)-INDEX(#REF!,MATCH(Z236,#REF!,0),2)+1,12-INDEX(#REF!,MATCH(Z236,#REF!,0),2)+INDEX(#REF!,MATCH(Z238,#REF!,0),2)+1))&amp;IF(IF(COUNTIF(INDEX(#REF!,MATCH(Z238,#REF!,0),2),""),"",IF(COUNTIF(INDEX(#REF!,MATCH(Z236,#REF!,0),2),""),"",IF(INDEX(#REF!,MATCH(Z238,#REF!,0),2)=12,IF(INDEX(#REF!,MATCH(Z236,#REF!,0),2)=1,0,IF(INDEX(#REF!,MATCH(Z238,#REF!,0),2)&gt;=(INDEX(#REF!,MATCH(Z236,#REF!,0),2)-1),INDEX(#REF!,MATCH(Z238,#REF!,0),2)-INDEX(#REF!,MATCH(Z236,#REF!,0),2)+1,12-INDEX(#REF!,MATCH(Z236,#REF!,0),2)+INDEX(#REF!,MATCH(Z238,#REF!,0),2)+1)),IF(INDEX(#REF!,MATCH(Z238,#REF!,0),2)&gt;=(INDEX(#REF!,MATCH(Z236,#REF!,0),2)-1),INDEX(#REF!,MATCH(Z238,#REF!,0),2)-INDEX(#REF!,MATCH(Z236,#REF!,0),2)+1,12-INDEX(#REF!,MATCH(Z236,#REF!,0),2)+INDEX(#REF!,MATCH(Z238,#REF!,0),2)+1))))&lt;=1," month"," months")))</f>
        <v/>
      </c>
      <c r="V238" s="643"/>
      <c r="W238" s="644"/>
      <c r="X238" s="279" t="s">
        <v>40</v>
      </c>
      <c r="Y238" s="280"/>
      <c r="Z238" s="648"/>
      <c r="AA238" s="280" t="s">
        <v>14</v>
      </c>
      <c r="AB238" s="202"/>
      <c r="AC238" s="203"/>
      <c r="AD238" s="211"/>
      <c r="AE238" s="202"/>
      <c r="AF238" s="203"/>
      <c r="AG238" s="640"/>
    </row>
    <row r="239" spans="1:33" ht="15" customHeight="1" thickBot="1">
      <c r="B239" s="609"/>
      <c r="C239" s="263"/>
      <c r="D239" s="263"/>
      <c r="E239" s="263"/>
      <c r="F239" s="263"/>
      <c r="G239" s="263"/>
      <c r="H239" s="263"/>
      <c r="I239" s="264"/>
      <c r="J239" s="262"/>
      <c r="K239" s="263"/>
      <c r="L239" s="263"/>
      <c r="M239" s="263"/>
      <c r="N239" s="263"/>
      <c r="O239" s="264"/>
      <c r="P239" s="262"/>
      <c r="Q239" s="263"/>
      <c r="R239" s="263"/>
      <c r="S239" s="263"/>
      <c r="T239" s="264"/>
      <c r="U239" s="645"/>
      <c r="V239" s="646"/>
      <c r="W239" s="647"/>
      <c r="X239" s="416"/>
      <c r="Y239" s="218"/>
      <c r="Z239" s="216"/>
      <c r="AA239" s="218"/>
      <c r="AB239" s="209"/>
      <c r="AC239" s="210"/>
      <c r="AD239" s="208"/>
      <c r="AE239" s="209"/>
      <c r="AF239" s="210"/>
      <c r="AG239" s="641"/>
    </row>
    <row r="240" spans="1:33" ht="15" customHeight="1">
      <c r="B240" s="422"/>
      <c r="C240" s="318"/>
      <c r="D240" s="318"/>
      <c r="E240" s="318"/>
      <c r="F240" s="318"/>
      <c r="G240" s="318"/>
      <c r="H240" s="318"/>
      <c r="I240" s="319"/>
      <c r="J240" s="317"/>
      <c r="K240" s="318"/>
      <c r="L240" s="318"/>
      <c r="M240" s="318"/>
      <c r="N240" s="318"/>
      <c r="O240" s="319"/>
      <c r="P240" s="317"/>
      <c r="Q240" s="318"/>
      <c r="R240" s="318"/>
      <c r="S240" s="318"/>
      <c r="T240" s="319"/>
      <c r="U240" s="613" t="str">
        <f>IF(COUNTIF(AB242,""),"",IF(COUNTIF(AB240,""),"",IF(INDEX(#REF!,MATCH(Z242,#REF!,0),2)=12,IF(INDEX(#REF!,MATCH(Z240,#REF!,0),2)=1,AB242-AB240+1,IF(INDEX(#REF!,MATCH(Z242,#REF!,0),2)&gt;=(INDEX(#REF!,MATCH(Z240,#REF!,0),2)-1),AB242-AB240,AB242-AB240-1)),IF(INDEX(#REF!,MATCH(Z242,#REF!,0),2)&gt;=(INDEX(#REF!,MATCH(Z240,#REF!,0),2)-1),AB242-AB240,AB242-AB240-1))&amp;IF(IF(COUNTIF(AB242,""),"",IF(COUNTIF(AB240,""),"",IF(INDEX(#REF!,MATCH(Z242,#REF!,0),2)=12,IF(INDEX(#REF!,MATCH(Z240,#REF!,0),2)=1,AB242-AB240+1,IF(INDEX(#REF!,MATCH(Z242,#REF!,0),2)&gt;=(INDEX(#REF!,MATCH(Z240,#REF!,0),2)-1),AB242-AB240,AB242-AB240-1)),IF(INDEX(#REF!,MATCH(Z242,#REF!,0),2)&gt;=(INDEX(#REF!,MATCH(Z240,#REF!,0),2)-1),AB242-AB240,AB242-AB240-1))))&lt;=1," year"," years ")))</f>
        <v/>
      </c>
      <c r="V240" s="614"/>
      <c r="W240" s="615"/>
      <c r="X240" s="418" t="s">
        <v>39</v>
      </c>
      <c r="Y240" s="213"/>
      <c r="Z240" s="215"/>
      <c r="AA240" s="217" t="s">
        <v>14</v>
      </c>
      <c r="AB240" s="199"/>
      <c r="AC240" s="200"/>
      <c r="AD240" s="207"/>
      <c r="AE240" s="199"/>
      <c r="AF240" s="200"/>
      <c r="AG240" s="639"/>
    </row>
    <row r="241" spans="2:33" ht="15" customHeight="1">
      <c r="B241" s="423"/>
      <c r="C241" s="267"/>
      <c r="D241" s="267"/>
      <c r="E241" s="267"/>
      <c r="F241" s="267"/>
      <c r="G241" s="267"/>
      <c r="H241" s="267"/>
      <c r="I241" s="608"/>
      <c r="J241" s="266"/>
      <c r="K241" s="267"/>
      <c r="L241" s="267"/>
      <c r="M241" s="267"/>
      <c r="N241" s="267"/>
      <c r="O241" s="608"/>
      <c r="P241" s="266"/>
      <c r="Q241" s="267"/>
      <c r="R241" s="267"/>
      <c r="S241" s="267"/>
      <c r="T241" s="608"/>
      <c r="U241" s="613"/>
      <c r="V241" s="614"/>
      <c r="W241" s="615"/>
      <c r="X241" s="414"/>
      <c r="Y241" s="214"/>
      <c r="Z241" s="216"/>
      <c r="AA241" s="218"/>
      <c r="AB241" s="209"/>
      <c r="AC241" s="210"/>
      <c r="AD241" s="211"/>
      <c r="AE241" s="202"/>
      <c r="AF241" s="203"/>
      <c r="AG241" s="640"/>
    </row>
    <row r="242" spans="2:33" ht="15" customHeight="1">
      <c r="B242" s="423"/>
      <c r="C242" s="267"/>
      <c r="D242" s="267"/>
      <c r="E242" s="267"/>
      <c r="F242" s="267"/>
      <c r="G242" s="267"/>
      <c r="H242" s="267"/>
      <c r="I242" s="608"/>
      <c r="J242" s="266"/>
      <c r="K242" s="267"/>
      <c r="L242" s="267"/>
      <c r="M242" s="267"/>
      <c r="N242" s="267"/>
      <c r="O242" s="608"/>
      <c r="P242" s="266"/>
      <c r="Q242" s="267"/>
      <c r="R242" s="267"/>
      <c r="S242" s="267"/>
      <c r="T242" s="608"/>
      <c r="U242" s="642" t="str">
        <f>IF(COUNTIF(Z242,""),"",IF(COUNTIF(Z240,""),"",IF(INDEX(#REF!,MATCH(Z242,#REF!,0),2)=12,IF(INDEX(#REF!,MATCH(Z240,#REF!,0),2)=1,0,IF(INDEX(#REF!,MATCH(Z242,#REF!,0),2)&gt;=(INDEX(#REF!,MATCH(Z240,#REF!,0),2)-1),INDEX(#REF!,MATCH(Z242,#REF!,0),2)-INDEX(#REF!,MATCH(Z240,#REF!,0),2)+1,12-INDEX(#REF!,MATCH(Z240,#REF!,0),2)+INDEX(#REF!,MATCH(Z242,#REF!,0),2)+1)),IF(INDEX(#REF!,MATCH(Z242,#REF!,0),2)&gt;=(INDEX(#REF!,MATCH(Z240,#REF!,0),2)-1),INDEX(#REF!,MATCH(Z242,#REF!,0),2)-INDEX(#REF!,MATCH(Z240,#REF!,0),2)+1,12-INDEX(#REF!,MATCH(Z240,#REF!,0),2)+INDEX(#REF!,MATCH(Z242,#REF!,0),2)+1))&amp;IF(IF(COUNTIF(INDEX(#REF!,MATCH(Z242,#REF!,0),2),""),"",IF(COUNTIF(INDEX(#REF!,MATCH(Z240,#REF!,0),2),""),"",IF(INDEX(#REF!,MATCH(Z242,#REF!,0),2)=12,IF(INDEX(#REF!,MATCH(Z240,#REF!,0),2)=1,0,IF(INDEX(#REF!,MATCH(Z242,#REF!,0),2)&gt;=(INDEX(#REF!,MATCH(Z240,#REF!,0),2)-1),INDEX(#REF!,MATCH(Z242,#REF!,0),2)-INDEX(#REF!,MATCH(Z240,#REF!,0),2)+1,12-INDEX(#REF!,MATCH(Z240,#REF!,0),2)+INDEX(#REF!,MATCH(Z242,#REF!,0),2)+1)),IF(INDEX(#REF!,MATCH(Z242,#REF!,0),2)&gt;=(INDEX(#REF!,MATCH(Z240,#REF!,0),2)-1),INDEX(#REF!,MATCH(Z242,#REF!,0),2)-INDEX(#REF!,MATCH(Z240,#REF!,0),2)+1,12-INDEX(#REF!,MATCH(Z240,#REF!,0),2)+INDEX(#REF!,MATCH(Z242,#REF!,0),2)+1))))&lt;=1," month"," months")))</f>
        <v/>
      </c>
      <c r="V242" s="643"/>
      <c r="W242" s="644"/>
      <c r="X242" s="279" t="s">
        <v>40</v>
      </c>
      <c r="Y242" s="280"/>
      <c r="Z242" s="648"/>
      <c r="AA242" s="280" t="s">
        <v>14</v>
      </c>
      <c r="AB242" s="202"/>
      <c r="AC242" s="203"/>
      <c r="AD242" s="211"/>
      <c r="AE242" s="202"/>
      <c r="AF242" s="203"/>
      <c r="AG242" s="640"/>
    </row>
    <row r="243" spans="2:33" ht="15" customHeight="1" thickBot="1">
      <c r="B243" s="609"/>
      <c r="C243" s="263"/>
      <c r="D243" s="263"/>
      <c r="E243" s="263"/>
      <c r="F243" s="263"/>
      <c r="G243" s="263"/>
      <c r="H243" s="263"/>
      <c r="I243" s="264"/>
      <c r="J243" s="262"/>
      <c r="K243" s="263"/>
      <c r="L243" s="263"/>
      <c r="M243" s="263"/>
      <c r="N243" s="263"/>
      <c r="O243" s="264"/>
      <c r="P243" s="262"/>
      <c r="Q243" s="263"/>
      <c r="R243" s="263"/>
      <c r="S243" s="263"/>
      <c r="T243" s="264"/>
      <c r="U243" s="645"/>
      <c r="V243" s="646"/>
      <c r="W243" s="647"/>
      <c r="X243" s="416"/>
      <c r="Y243" s="218"/>
      <c r="Z243" s="216"/>
      <c r="AA243" s="218"/>
      <c r="AB243" s="209"/>
      <c r="AC243" s="210"/>
      <c r="AD243" s="208"/>
      <c r="AE243" s="209"/>
      <c r="AF243" s="210"/>
      <c r="AG243" s="641"/>
    </row>
    <row r="244" spans="2:33" ht="15" customHeight="1">
      <c r="B244" s="422"/>
      <c r="C244" s="318"/>
      <c r="D244" s="318"/>
      <c r="E244" s="318"/>
      <c r="F244" s="318"/>
      <c r="G244" s="318"/>
      <c r="H244" s="318"/>
      <c r="I244" s="319"/>
      <c r="J244" s="317"/>
      <c r="K244" s="318"/>
      <c r="L244" s="318"/>
      <c r="M244" s="318"/>
      <c r="N244" s="318"/>
      <c r="O244" s="319"/>
      <c r="P244" s="317"/>
      <c r="Q244" s="318"/>
      <c r="R244" s="318"/>
      <c r="S244" s="318"/>
      <c r="T244" s="319"/>
      <c r="U244" s="613" t="str">
        <f>IF(COUNTIF(AB246,""),"",IF(COUNTIF(AB244,""),"",IF(INDEX(#REF!,MATCH(Z246,#REF!,0),2)=12,IF(INDEX(#REF!,MATCH(Z244,#REF!,0),2)=1,AB246-AB244+1,IF(INDEX(#REF!,MATCH(Z246,#REF!,0),2)&gt;=(INDEX(#REF!,MATCH(Z244,#REF!,0),2)-1),AB246-AB244,AB246-AB244-1)),IF(INDEX(#REF!,MATCH(Z246,#REF!,0),2)&gt;=(INDEX(#REF!,MATCH(Z244,#REF!,0),2)-1),AB246-AB244,AB246-AB244-1))&amp;IF(IF(COUNTIF(AB246,""),"",IF(COUNTIF(AB244,""),"",IF(INDEX(#REF!,MATCH(Z246,#REF!,0),2)=12,IF(INDEX(#REF!,MATCH(Z244,#REF!,0),2)=1,AB246-AB244+1,IF(INDEX(#REF!,MATCH(Z246,#REF!,0),2)&gt;=(INDEX(#REF!,MATCH(Z244,#REF!,0),2)-1),AB246-AB244,AB246-AB244-1)),IF(INDEX(#REF!,MATCH(Z246,#REF!,0),2)&gt;=(INDEX(#REF!,MATCH(Z244,#REF!,0),2)-1),AB246-AB244,AB246-AB244-1))))&lt;=1," year"," years ")))</f>
        <v/>
      </c>
      <c r="V244" s="614"/>
      <c r="W244" s="615"/>
      <c r="X244" s="418" t="s">
        <v>39</v>
      </c>
      <c r="Y244" s="213"/>
      <c r="Z244" s="215"/>
      <c r="AA244" s="217" t="s">
        <v>14</v>
      </c>
      <c r="AB244" s="199"/>
      <c r="AC244" s="200"/>
      <c r="AD244" s="207"/>
      <c r="AE244" s="199"/>
      <c r="AF244" s="200"/>
      <c r="AG244" s="639"/>
    </row>
    <row r="245" spans="2:33" ht="15" customHeight="1">
      <c r="B245" s="423"/>
      <c r="C245" s="267"/>
      <c r="D245" s="267"/>
      <c r="E245" s="267"/>
      <c r="F245" s="267"/>
      <c r="G245" s="267"/>
      <c r="H245" s="267"/>
      <c r="I245" s="608"/>
      <c r="J245" s="266"/>
      <c r="K245" s="267"/>
      <c r="L245" s="267"/>
      <c r="M245" s="267"/>
      <c r="N245" s="267"/>
      <c r="O245" s="608"/>
      <c r="P245" s="266"/>
      <c r="Q245" s="267"/>
      <c r="R245" s="267"/>
      <c r="S245" s="267"/>
      <c r="T245" s="608"/>
      <c r="U245" s="613"/>
      <c r="V245" s="614"/>
      <c r="W245" s="615"/>
      <c r="X245" s="414"/>
      <c r="Y245" s="214"/>
      <c r="Z245" s="216"/>
      <c r="AA245" s="218"/>
      <c r="AB245" s="209"/>
      <c r="AC245" s="210"/>
      <c r="AD245" s="211"/>
      <c r="AE245" s="202"/>
      <c r="AF245" s="203"/>
      <c r="AG245" s="640"/>
    </row>
    <row r="246" spans="2:33" ht="15" customHeight="1">
      <c r="B246" s="423"/>
      <c r="C246" s="267"/>
      <c r="D246" s="267"/>
      <c r="E246" s="267"/>
      <c r="F246" s="267"/>
      <c r="G246" s="267"/>
      <c r="H246" s="267"/>
      <c r="I246" s="608"/>
      <c r="J246" s="266"/>
      <c r="K246" s="267"/>
      <c r="L246" s="267"/>
      <c r="M246" s="267"/>
      <c r="N246" s="267"/>
      <c r="O246" s="608"/>
      <c r="P246" s="266"/>
      <c r="Q246" s="267"/>
      <c r="R246" s="267"/>
      <c r="S246" s="267"/>
      <c r="T246" s="608"/>
      <c r="U246" s="642" t="str">
        <f>IF(COUNTIF(Z246,""),"",IF(COUNTIF(Z244,""),"",IF(INDEX(#REF!,MATCH(Z246,#REF!,0),2)=12,IF(INDEX(#REF!,MATCH(Z244,#REF!,0),2)=1,0,IF(INDEX(#REF!,MATCH(Z246,#REF!,0),2)&gt;=(INDEX(#REF!,MATCH(Z244,#REF!,0),2)-1),INDEX(#REF!,MATCH(Z246,#REF!,0),2)-INDEX(#REF!,MATCH(Z244,#REF!,0),2)+1,12-INDEX(#REF!,MATCH(Z244,#REF!,0),2)+INDEX(#REF!,MATCH(Z246,#REF!,0),2)+1)),IF(INDEX(#REF!,MATCH(Z246,#REF!,0),2)&gt;=(INDEX(#REF!,MATCH(Z244,#REF!,0),2)-1),INDEX(#REF!,MATCH(Z246,#REF!,0),2)-INDEX(#REF!,MATCH(Z244,#REF!,0),2)+1,12-INDEX(#REF!,MATCH(Z244,#REF!,0),2)+INDEX(#REF!,MATCH(Z246,#REF!,0),2)+1))&amp;IF(IF(COUNTIF(INDEX(#REF!,MATCH(Z246,#REF!,0),2),""),"",IF(COUNTIF(INDEX(#REF!,MATCH(Z244,#REF!,0),2),""),"",IF(INDEX(#REF!,MATCH(Z246,#REF!,0),2)=12,IF(INDEX(#REF!,MATCH(Z244,#REF!,0),2)=1,0,IF(INDEX(#REF!,MATCH(Z246,#REF!,0),2)&gt;=(INDEX(#REF!,MATCH(Z244,#REF!,0),2)-1),INDEX(#REF!,MATCH(Z246,#REF!,0),2)-INDEX(#REF!,MATCH(Z244,#REF!,0),2)+1,12-INDEX(#REF!,MATCH(Z244,#REF!,0),2)+INDEX(#REF!,MATCH(Z246,#REF!,0),2)+1)),IF(INDEX(#REF!,MATCH(Z246,#REF!,0),2)&gt;=(INDEX(#REF!,MATCH(Z244,#REF!,0),2)-1),INDEX(#REF!,MATCH(Z246,#REF!,0),2)-INDEX(#REF!,MATCH(Z244,#REF!,0),2)+1,12-INDEX(#REF!,MATCH(Z244,#REF!,0),2)+INDEX(#REF!,MATCH(Z246,#REF!,0),2)+1))))&lt;=1," month"," months")))</f>
        <v/>
      </c>
      <c r="V246" s="643"/>
      <c r="W246" s="644"/>
      <c r="X246" s="279" t="s">
        <v>40</v>
      </c>
      <c r="Y246" s="280"/>
      <c r="Z246" s="648"/>
      <c r="AA246" s="280" t="s">
        <v>14</v>
      </c>
      <c r="AB246" s="202"/>
      <c r="AC246" s="203"/>
      <c r="AD246" s="211"/>
      <c r="AE246" s="202"/>
      <c r="AF246" s="203"/>
      <c r="AG246" s="640"/>
    </row>
    <row r="247" spans="2:33" ht="15" customHeight="1" thickBot="1">
      <c r="B247" s="609"/>
      <c r="C247" s="263"/>
      <c r="D247" s="263"/>
      <c r="E247" s="263"/>
      <c r="F247" s="263"/>
      <c r="G247" s="263"/>
      <c r="H247" s="263"/>
      <c r="I247" s="264"/>
      <c r="J247" s="262"/>
      <c r="K247" s="263"/>
      <c r="L247" s="263"/>
      <c r="M247" s="263"/>
      <c r="N247" s="263"/>
      <c r="O247" s="264"/>
      <c r="P247" s="262"/>
      <c r="Q247" s="263"/>
      <c r="R247" s="263"/>
      <c r="S247" s="263"/>
      <c r="T247" s="264"/>
      <c r="U247" s="645"/>
      <c r="V247" s="646"/>
      <c r="W247" s="647"/>
      <c r="X247" s="416"/>
      <c r="Y247" s="218"/>
      <c r="Z247" s="216"/>
      <c r="AA247" s="218"/>
      <c r="AB247" s="209"/>
      <c r="AC247" s="210"/>
      <c r="AD247" s="208"/>
      <c r="AE247" s="209"/>
      <c r="AF247" s="210"/>
      <c r="AG247" s="641"/>
    </row>
    <row r="248" spans="2:33" ht="15" customHeight="1">
      <c r="B248" s="422"/>
      <c r="C248" s="318"/>
      <c r="D248" s="318"/>
      <c r="E248" s="318"/>
      <c r="F248" s="318"/>
      <c r="G248" s="318"/>
      <c r="H248" s="318"/>
      <c r="I248" s="319"/>
      <c r="J248" s="317"/>
      <c r="K248" s="318"/>
      <c r="L248" s="318"/>
      <c r="M248" s="318"/>
      <c r="N248" s="318"/>
      <c r="O248" s="319"/>
      <c r="P248" s="317"/>
      <c r="Q248" s="318"/>
      <c r="R248" s="318"/>
      <c r="S248" s="318"/>
      <c r="T248" s="319"/>
      <c r="U248" s="613" t="str">
        <f>IF(COUNTIF(AB250,""),"",IF(COUNTIF(AB248,""),"",IF(INDEX(#REF!,MATCH(Z250,#REF!,0),2)=12,IF(INDEX(#REF!,MATCH(Z248,#REF!,0),2)=1,AB250-AB248+1,IF(INDEX(#REF!,MATCH(Z250,#REF!,0),2)&gt;=(INDEX(#REF!,MATCH(Z248,#REF!,0),2)-1),AB250-AB248,AB250-AB248-1)),IF(INDEX(#REF!,MATCH(Z250,#REF!,0),2)&gt;=(INDEX(#REF!,MATCH(Z248,#REF!,0),2)-1),AB250-AB248,AB250-AB248-1))&amp;IF(IF(COUNTIF(AB250,""),"",IF(COUNTIF(AB248,""),"",IF(INDEX(#REF!,MATCH(Z250,#REF!,0),2)=12,IF(INDEX(#REF!,MATCH(Z248,#REF!,0),2)=1,AB250-AB248+1,IF(INDEX(#REF!,MATCH(Z250,#REF!,0),2)&gt;=(INDEX(#REF!,MATCH(Z248,#REF!,0),2)-1),AB250-AB248,AB250-AB248-1)),IF(INDEX(#REF!,MATCH(Z250,#REF!,0),2)&gt;=(INDEX(#REF!,MATCH(Z248,#REF!,0),2)-1),AB250-AB248,AB250-AB248-1))))&lt;=1," year"," years ")))</f>
        <v/>
      </c>
      <c r="V248" s="614"/>
      <c r="W248" s="615"/>
      <c r="X248" s="418" t="s">
        <v>39</v>
      </c>
      <c r="Y248" s="213"/>
      <c r="Z248" s="215"/>
      <c r="AA248" s="217" t="s">
        <v>14</v>
      </c>
      <c r="AB248" s="199"/>
      <c r="AC248" s="200"/>
      <c r="AD248" s="207"/>
      <c r="AE248" s="199"/>
      <c r="AF248" s="200"/>
      <c r="AG248" s="639"/>
    </row>
    <row r="249" spans="2:33" ht="15" customHeight="1">
      <c r="B249" s="423"/>
      <c r="C249" s="267"/>
      <c r="D249" s="267"/>
      <c r="E249" s="267"/>
      <c r="F249" s="267"/>
      <c r="G249" s="267"/>
      <c r="H249" s="267"/>
      <c r="I249" s="608"/>
      <c r="J249" s="266"/>
      <c r="K249" s="267"/>
      <c r="L249" s="267"/>
      <c r="M249" s="267"/>
      <c r="N249" s="267"/>
      <c r="O249" s="608"/>
      <c r="P249" s="266"/>
      <c r="Q249" s="267"/>
      <c r="R249" s="267"/>
      <c r="S249" s="267"/>
      <c r="T249" s="608"/>
      <c r="U249" s="613"/>
      <c r="V249" s="614"/>
      <c r="W249" s="615"/>
      <c r="X249" s="414"/>
      <c r="Y249" s="214"/>
      <c r="Z249" s="216"/>
      <c r="AA249" s="218"/>
      <c r="AB249" s="209"/>
      <c r="AC249" s="210"/>
      <c r="AD249" s="211"/>
      <c r="AE249" s="202"/>
      <c r="AF249" s="203"/>
      <c r="AG249" s="640"/>
    </row>
    <row r="250" spans="2:33" ht="15" customHeight="1">
      <c r="B250" s="423"/>
      <c r="C250" s="267"/>
      <c r="D250" s="267"/>
      <c r="E250" s="267"/>
      <c r="F250" s="267"/>
      <c r="G250" s="267"/>
      <c r="H250" s="267"/>
      <c r="I250" s="608"/>
      <c r="J250" s="266"/>
      <c r="K250" s="267"/>
      <c r="L250" s="267"/>
      <c r="M250" s="267"/>
      <c r="N250" s="267"/>
      <c r="O250" s="608"/>
      <c r="P250" s="266"/>
      <c r="Q250" s="267"/>
      <c r="R250" s="267"/>
      <c r="S250" s="267"/>
      <c r="T250" s="608"/>
      <c r="U250" s="642" t="str">
        <f>IF(COUNTIF(Z250,""),"",IF(COUNTIF(Z248,""),"",IF(INDEX(#REF!,MATCH(Z250,#REF!,0),2)=12,IF(INDEX(#REF!,MATCH(Z248,#REF!,0),2)=1,0,IF(INDEX(#REF!,MATCH(Z250,#REF!,0),2)&gt;=(INDEX(#REF!,MATCH(Z248,#REF!,0),2)-1),INDEX(#REF!,MATCH(Z250,#REF!,0),2)-INDEX(#REF!,MATCH(Z248,#REF!,0),2)+1,12-INDEX(#REF!,MATCH(Z248,#REF!,0),2)+INDEX(#REF!,MATCH(Z250,#REF!,0),2)+1)),IF(INDEX(#REF!,MATCH(Z250,#REF!,0),2)&gt;=(INDEX(#REF!,MATCH(Z248,#REF!,0),2)-1),INDEX(#REF!,MATCH(Z250,#REF!,0),2)-INDEX(#REF!,MATCH(Z248,#REF!,0),2)+1,12-INDEX(#REF!,MATCH(Z248,#REF!,0),2)+INDEX(#REF!,MATCH(Z250,#REF!,0),2)+1))&amp;IF(IF(COUNTIF(INDEX(#REF!,MATCH(Z250,#REF!,0),2),""),"",IF(COUNTIF(INDEX(#REF!,MATCH(Z248,#REF!,0),2),""),"",IF(INDEX(#REF!,MATCH(Z250,#REF!,0),2)=12,IF(INDEX(#REF!,MATCH(Z248,#REF!,0),2)=1,0,IF(INDEX(#REF!,MATCH(Z250,#REF!,0),2)&gt;=(INDEX(#REF!,MATCH(Z248,#REF!,0),2)-1),INDEX(#REF!,MATCH(Z250,#REF!,0),2)-INDEX(#REF!,MATCH(Z248,#REF!,0),2)+1,12-INDEX(#REF!,MATCH(Z248,#REF!,0),2)+INDEX(#REF!,MATCH(Z250,#REF!,0),2)+1)),IF(INDEX(#REF!,MATCH(Z250,#REF!,0),2)&gt;=(INDEX(#REF!,MATCH(Z248,#REF!,0),2)-1),INDEX(#REF!,MATCH(Z250,#REF!,0),2)-INDEX(#REF!,MATCH(Z248,#REF!,0),2)+1,12-INDEX(#REF!,MATCH(Z248,#REF!,0),2)+INDEX(#REF!,MATCH(Z250,#REF!,0),2)+1))))&lt;=1," month"," months")))</f>
        <v/>
      </c>
      <c r="V250" s="643"/>
      <c r="W250" s="644"/>
      <c r="X250" s="279" t="s">
        <v>40</v>
      </c>
      <c r="Y250" s="280"/>
      <c r="Z250" s="648"/>
      <c r="AA250" s="280" t="s">
        <v>14</v>
      </c>
      <c r="AB250" s="202"/>
      <c r="AC250" s="203"/>
      <c r="AD250" s="211"/>
      <c r="AE250" s="202"/>
      <c r="AF250" s="203"/>
      <c r="AG250" s="640"/>
    </row>
    <row r="251" spans="2:33" ht="15" customHeight="1" thickBot="1">
      <c r="B251" s="609"/>
      <c r="C251" s="263"/>
      <c r="D251" s="263"/>
      <c r="E251" s="263"/>
      <c r="F251" s="263"/>
      <c r="G251" s="263"/>
      <c r="H251" s="263"/>
      <c r="I251" s="264"/>
      <c r="J251" s="262"/>
      <c r="K251" s="263"/>
      <c r="L251" s="263"/>
      <c r="M251" s="263"/>
      <c r="N251" s="263"/>
      <c r="O251" s="264"/>
      <c r="P251" s="262"/>
      <c r="Q251" s="263"/>
      <c r="R251" s="263"/>
      <c r="S251" s="263"/>
      <c r="T251" s="264"/>
      <c r="U251" s="645"/>
      <c r="V251" s="646"/>
      <c r="W251" s="647"/>
      <c r="X251" s="416"/>
      <c r="Y251" s="218"/>
      <c r="Z251" s="216"/>
      <c r="AA251" s="218"/>
      <c r="AB251" s="209"/>
      <c r="AC251" s="210"/>
      <c r="AD251" s="208"/>
      <c r="AE251" s="209"/>
      <c r="AF251" s="210"/>
      <c r="AG251" s="641"/>
    </row>
    <row r="252" spans="2:33" ht="15" customHeight="1">
      <c r="B252" s="422"/>
      <c r="C252" s="318"/>
      <c r="D252" s="318"/>
      <c r="E252" s="318"/>
      <c r="F252" s="318"/>
      <c r="G252" s="318"/>
      <c r="H252" s="318"/>
      <c r="I252" s="319"/>
      <c r="J252" s="317"/>
      <c r="K252" s="318"/>
      <c r="L252" s="318"/>
      <c r="M252" s="318"/>
      <c r="N252" s="318"/>
      <c r="O252" s="319"/>
      <c r="P252" s="317"/>
      <c r="Q252" s="318"/>
      <c r="R252" s="318"/>
      <c r="S252" s="318"/>
      <c r="T252" s="319"/>
      <c r="U252" s="613" t="str">
        <f>IF(COUNTIF(AB254,""),"",IF(COUNTIF(AB252,""),"",IF(INDEX(#REF!,MATCH(Z254,#REF!,0),2)=12,IF(INDEX(#REF!,MATCH(Z252,#REF!,0),2)=1,AB254-AB252+1,IF(INDEX(#REF!,MATCH(Z254,#REF!,0),2)&gt;=(INDEX(#REF!,MATCH(Z252,#REF!,0),2)-1),AB254-AB252,AB254-AB252-1)),IF(INDEX(#REF!,MATCH(Z254,#REF!,0),2)&gt;=(INDEX(#REF!,MATCH(Z252,#REF!,0),2)-1),AB254-AB252,AB254-AB252-1))&amp;IF(IF(COUNTIF(AB254,""),"",IF(COUNTIF(AB252,""),"",IF(INDEX(#REF!,MATCH(Z254,#REF!,0),2)=12,IF(INDEX(#REF!,MATCH(Z252,#REF!,0),2)=1,AB254-AB252+1,IF(INDEX(#REF!,MATCH(Z254,#REF!,0),2)&gt;=(INDEX(#REF!,MATCH(Z252,#REF!,0),2)-1),AB254-AB252,AB254-AB252-1)),IF(INDEX(#REF!,MATCH(Z254,#REF!,0),2)&gt;=(INDEX(#REF!,MATCH(Z252,#REF!,0),2)-1),AB254-AB252,AB254-AB252-1))))&lt;=1," year"," years ")))</f>
        <v/>
      </c>
      <c r="V252" s="614"/>
      <c r="W252" s="615"/>
      <c r="X252" s="418" t="s">
        <v>39</v>
      </c>
      <c r="Y252" s="213"/>
      <c r="Z252" s="215"/>
      <c r="AA252" s="217" t="s">
        <v>14</v>
      </c>
      <c r="AB252" s="199"/>
      <c r="AC252" s="200"/>
      <c r="AD252" s="207"/>
      <c r="AE252" s="199"/>
      <c r="AF252" s="200"/>
      <c r="AG252" s="639"/>
    </row>
    <row r="253" spans="2:33" ht="15" customHeight="1">
      <c r="B253" s="423"/>
      <c r="C253" s="267"/>
      <c r="D253" s="267"/>
      <c r="E253" s="267"/>
      <c r="F253" s="267"/>
      <c r="G253" s="267"/>
      <c r="H253" s="267"/>
      <c r="I253" s="608"/>
      <c r="J253" s="266"/>
      <c r="K253" s="267"/>
      <c r="L253" s="267"/>
      <c r="M253" s="267"/>
      <c r="N253" s="267"/>
      <c r="O253" s="608"/>
      <c r="P253" s="266"/>
      <c r="Q253" s="267"/>
      <c r="R253" s="267"/>
      <c r="S253" s="267"/>
      <c r="T253" s="608"/>
      <c r="U253" s="613"/>
      <c r="V253" s="614"/>
      <c r="W253" s="615"/>
      <c r="X253" s="414"/>
      <c r="Y253" s="214"/>
      <c r="Z253" s="216"/>
      <c r="AA253" s="218"/>
      <c r="AB253" s="209"/>
      <c r="AC253" s="210"/>
      <c r="AD253" s="211"/>
      <c r="AE253" s="202"/>
      <c r="AF253" s="203"/>
      <c r="AG253" s="640"/>
    </row>
    <row r="254" spans="2:33" ht="15" customHeight="1">
      <c r="B254" s="423"/>
      <c r="C254" s="267"/>
      <c r="D254" s="267"/>
      <c r="E254" s="267"/>
      <c r="F254" s="267"/>
      <c r="G254" s="267"/>
      <c r="H254" s="267"/>
      <c r="I254" s="608"/>
      <c r="J254" s="266"/>
      <c r="K254" s="267"/>
      <c r="L254" s="267"/>
      <c r="M254" s="267"/>
      <c r="N254" s="267"/>
      <c r="O254" s="608"/>
      <c r="P254" s="266"/>
      <c r="Q254" s="267"/>
      <c r="R254" s="267"/>
      <c r="S254" s="267"/>
      <c r="T254" s="608"/>
      <c r="U254" s="642" t="str">
        <f>IF(COUNTIF(Z254,""),"",IF(COUNTIF(Z252,""),"",IF(INDEX(#REF!,MATCH(Z254,#REF!,0),2)=12,IF(INDEX(#REF!,MATCH(Z252,#REF!,0),2)=1,0,IF(INDEX(#REF!,MATCH(Z254,#REF!,0),2)&gt;=(INDEX(#REF!,MATCH(Z252,#REF!,0),2)-1),INDEX(#REF!,MATCH(Z254,#REF!,0),2)-INDEX(#REF!,MATCH(Z252,#REF!,0),2)+1,12-INDEX(#REF!,MATCH(Z252,#REF!,0),2)+INDEX(#REF!,MATCH(Z254,#REF!,0),2)+1)),IF(INDEX(#REF!,MATCH(Z254,#REF!,0),2)&gt;=(INDEX(#REF!,MATCH(Z252,#REF!,0),2)-1),INDEX(#REF!,MATCH(Z254,#REF!,0),2)-INDEX(#REF!,MATCH(Z252,#REF!,0),2)+1,12-INDEX(#REF!,MATCH(Z252,#REF!,0),2)+INDEX(#REF!,MATCH(Z254,#REF!,0),2)+1))&amp;IF(IF(COUNTIF(INDEX(#REF!,MATCH(Z254,#REF!,0),2),""),"",IF(COUNTIF(INDEX(#REF!,MATCH(Z252,#REF!,0),2),""),"",IF(INDEX(#REF!,MATCH(Z254,#REF!,0),2)=12,IF(INDEX(#REF!,MATCH(Z252,#REF!,0),2)=1,0,IF(INDEX(#REF!,MATCH(Z254,#REF!,0),2)&gt;=(INDEX(#REF!,MATCH(Z252,#REF!,0),2)-1),INDEX(#REF!,MATCH(Z254,#REF!,0),2)-INDEX(#REF!,MATCH(Z252,#REF!,0),2)+1,12-INDEX(#REF!,MATCH(Z252,#REF!,0),2)+INDEX(#REF!,MATCH(Z254,#REF!,0),2)+1)),IF(INDEX(#REF!,MATCH(Z254,#REF!,0),2)&gt;=(INDEX(#REF!,MATCH(Z252,#REF!,0),2)-1),INDEX(#REF!,MATCH(Z254,#REF!,0),2)-INDEX(#REF!,MATCH(Z252,#REF!,0),2)+1,12-INDEX(#REF!,MATCH(Z252,#REF!,0),2)+INDEX(#REF!,MATCH(Z254,#REF!,0),2)+1))))&lt;=1," month"," months")))</f>
        <v/>
      </c>
      <c r="V254" s="643"/>
      <c r="W254" s="644"/>
      <c r="X254" s="279" t="s">
        <v>40</v>
      </c>
      <c r="Y254" s="280"/>
      <c r="Z254" s="648"/>
      <c r="AA254" s="280" t="s">
        <v>14</v>
      </c>
      <c r="AB254" s="202"/>
      <c r="AC254" s="203"/>
      <c r="AD254" s="211"/>
      <c r="AE254" s="202"/>
      <c r="AF254" s="203"/>
      <c r="AG254" s="640"/>
    </row>
    <row r="255" spans="2:33" ht="15" customHeight="1" thickBot="1">
      <c r="B255" s="609"/>
      <c r="C255" s="263"/>
      <c r="D255" s="263"/>
      <c r="E255" s="263"/>
      <c r="F255" s="263"/>
      <c r="G255" s="263"/>
      <c r="H255" s="263"/>
      <c r="I255" s="264"/>
      <c r="J255" s="262"/>
      <c r="K255" s="263"/>
      <c r="L255" s="263"/>
      <c r="M255" s="263"/>
      <c r="N255" s="263"/>
      <c r="O255" s="264"/>
      <c r="P255" s="262"/>
      <c r="Q255" s="263"/>
      <c r="R255" s="263"/>
      <c r="S255" s="263"/>
      <c r="T255" s="264"/>
      <c r="U255" s="645"/>
      <c r="V255" s="646"/>
      <c r="W255" s="647"/>
      <c r="X255" s="416"/>
      <c r="Y255" s="218"/>
      <c r="Z255" s="216"/>
      <c r="AA255" s="218"/>
      <c r="AB255" s="209"/>
      <c r="AC255" s="210"/>
      <c r="AD255" s="208"/>
      <c r="AE255" s="209"/>
      <c r="AF255" s="210"/>
      <c r="AG255" s="641"/>
    </row>
    <row r="256" spans="2:33" ht="15" customHeight="1">
      <c r="B256" s="422"/>
      <c r="C256" s="318"/>
      <c r="D256" s="318"/>
      <c r="E256" s="318"/>
      <c r="F256" s="318"/>
      <c r="G256" s="318"/>
      <c r="H256" s="318"/>
      <c r="I256" s="319"/>
      <c r="J256" s="317"/>
      <c r="K256" s="318"/>
      <c r="L256" s="318"/>
      <c r="M256" s="318"/>
      <c r="N256" s="318"/>
      <c r="O256" s="319"/>
      <c r="P256" s="317"/>
      <c r="Q256" s="318"/>
      <c r="R256" s="318"/>
      <c r="S256" s="318"/>
      <c r="T256" s="319"/>
      <c r="U256" s="613" t="str">
        <f>IF(COUNTIF(AB258,""),"",IF(COUNTIF(AB256,""),"",IF(INDEX(#REF!,MATCH(Z258,#REF!,0),2)=12,IF(INDEX(#REF!,MATCH(Z256,#REF!,0),2)=1,AB258-AB256+1,IF(INDEX(#REF!,MATCH(Z258,#REF!,0),2)&gt;=(INDEX(#REF!,MATCH(Z256,#REF!,0),2)-1),AB258-AB256,AB258-AB256-1)),IF(INDEX(#REF!,MATCH(Z258,#REF!,0),2)&gt;=(INDEX(#REF!,MATCH(Z256,#REF!,0),2)-1),AB258-AB256,AB258-AB256-1))&amp;IF(IF(COUNTIF(AB258,""),"",IF(COUNTIF(AB256,""),"",IF(INDEX(#REF!,MATCH(Z258,#REF!,0),2)=12,IF(INDEX(#REF!,MATCH(Z256,#REF!,0),2)=1,AB258-AB256+1,IF(INDEX(#REF!,MATCH(Z258,#REF!,0),2)&gt;=(INDEX(#REF!,MATCH(Z256,#REF!,0),2)-1),AB258-AB256,AB258-AB256-1)),IF(INDEX(#REF!,MATCH(Z258,#REF!,0),2)&gt;=(INDEX(#REF!,MATCH(Z256,#REF!,0),2)-1),AB258-AB256,AB258-AB256-1))))&lt;=1," year"," years ")))</f>
        <v/>
      </c>
      <c r="V256" s="614"/>
      <c r="W256" s="615"/>
      <c r="X256" s="418" t="s">
        <v>39</v>
      </c>
      <c r="Y256" s="213"/>
      <c r="Z256" s="215"/>
      <c r="AA256" s="217" t="s">
        <v>14</v>
      </c>
      <c r="AB256" s="199"/>
      <c r="AC256" s="200"/>
      <c r="AD256" s="207"/>
      <c r="AE256" s="199"/>
      <c r="AF256" s="200"/>
      <c r="AG256" s="639"/>
    </row>
    <row r="257" spans="1:33" ht="15" customHeight="1">
      <c r="B257" s="423"/>
      <c r="C257" s="267"/>
      <c r="D257" s="267"/>
      <c r="E257" s="267"/>
      <c r="F257" s="267"/>
      <c r="G257" s="267"/>
      <c r="H257" s="267"/>
      <c r="I257" s="608"/>
      <c r="J257" s="266"/>
      <c r="K257" s="267"/>
      <c r="L257" s="267"/>
      <c r="M257" s="267"/>
      <c r="N257" s="267"/>
      <c r="O257" s="608"/>
      <c r="P257" s="266"/>
      <c r="Q257" s="267"/>
      <c r="R257" s="267"/>
      <c r="S257" s="267"/>
      <c r="T257" s="608"/>
      <c r="U257" s="613"/>
      <c r="V257" s="614"/>
      <c r="W257" s="615"/>
      <c r="X257" s="414"/>
      <c r="Y257" s="214"/>
      <c r="Z257" s="216"/>
      <c r="AA257" s="218"/>
      <c r="AB257" s="209"/>
      <c r="AC257" s="210"/>
      <c r="AD257" s="211"/>
      <c r="AE257" s="202"/>
      <c r="AF257" s="203"/>
      <c r="AG257" s="640"/>
    </row>
    <row r="258" spans="1:33" ht="15" customHeight="1">
      <c r="B258" s="423"/>
      <c r="C258" s="267"/>
      <c r="D258" s="267"/>
      <c r="E258" s="267"/>
      <c r="F258" s="267"/>
      <c r="G258" s="267"/>
      <c r="H258" s="267"/>
      <c r="I258" s="608"/>
      <c r="J258" s="266"/>
      <c r="K258" s="267"/>
      <c r="L258" s="267"/>
      <c r="M258" s="267"/>
      <c r="N258" s="267"/>
      <c r="O258" s="608"/>
      <c r="P258" s="266"/>
      <c r="Q258" s="267"/>
      <c r="R258" s="267"/>
      <c r="S258" s="267"/>
      <c r="T258" s="608"/>
      <c r="U258" s="642" t="str">
        <f>IF(COUNTIF(Z258,""),"",IF(COUNTIF(Z256,""),"",IF(INDEX(#REF!,MATCH(Z258,#REF!,0),2)=12,IF(INDEX(#REF!,MATCH(Z256,#REF!,0),2)=1,0,IF(INDEX(#REF!,MATCH(Z258,#REF!,0),2)&gt;=(INDEX(#REF!,MATCH(Z256,#REF!,0),2)-1),INDEX(#REF!,MATCH(Z258,#REF!,0),2)-INDEX(#REF!,MATCH(Z256,#REF!,0),2)+1,12-INDEX(#REF!,MATCH(Z256,#REF!,0),2)+INDEX(#REF!,MATCH(Z258,#REF!,0),2)+1)),IF(INDEX(#REF!,MATCH(Z258,#REF!,0),2)&gt;=(INDEX(#REF!,MATCH(Z256,#REF!,0),2)-1),INDEX(#REF!,MATCH(Z258,#REF!,0),2)-INDEX(#REF!,MATCH(Z256,#REF!,0),2)+1,12-INDEX(#REF!,MATCH(Z256,#REF!,0),2)+INDEX(#REF!,MATCH(Z258,#REF!,0),2)+1))&amp;IF(IF(COUNTIF(INDEX(#REF!,MATCH(Z258,#REF!,0),2),""),"",IF(COUNTIF(INDEX(#REF!,MATCH(Z256,#REF!,0),2),""),"",IF(INDEX(#REF!,MATCH(Z258,#REF!,0),2)=12,IF(INDEX(#REF!,MATCH(Z256,#REF!,0),2)=1,0,IF(INDEX(#REF!,MATCH(Z258,#REF!,0),2)&gt;=(INDEX(#REF!,MATCH(Z256,#REF!,0),2)-1),INDEX(#REF!,MATCH(Z258,#REF!,0),2)-INDEX(#REF!,MATCH(Z256,#REF!,0),2)+1,12-INDEX(#REF!,MATCH(Z256,#REF!,0),2)+INDEX(#REF!,MATCH(Z258,#REF!,0),2)+1)),IF(INDEX(#REF!,MATCH(Z258,#REF!,0),2)&gt;=(INDEX(#REF!,MATCH(Z256,#REF!,0),2)-1),INDEX(#REF!,MATCH(Z258,#REF!,0),2)-INDEX(#REF!,MATCH(Z256,#REF!,0),2)+1,12-INDEX(#REF!,MATCH(Z256,#REF!,0),2)+INDEX(#REF!,MATCH(Z258,#REF!,0),2)+1))))&lt;=1," month"," months")))</f>
        <v/>
      </c>
      <c r="V258" s="643"/>
      <c r="W258" s="644"/>
      <c r="X258" s="279" t="s">
        <v>40</v>
      </c>
      <c r="Y258" s="280"/>
      <c r="Z258" s="648"/>
      <c r="AA258" s="280" t="s">
        <v>14</v>
      </c>
      <c r="AB258" s="202"/>
      <c r="AC258" s="203"/>
      <c r="AD258" s="211"/>
      <c r="AE258" s="202"/>
      <c r="AF258" s="203"/>
      <c r="AG258" s="640"/>
    </row>
    <row r="259" spans="1:33" ht="15" customHeight="1" thickBot="1">
      <c r="B259" s="609"/>
      <c r="C259" s="263"/>
      <c r="D259" s="263"/>
      <c r="E259" s="263"/>
      <c r="F259" s="263"/>
      <c r="G259" s="263"/>
      <c r="H259" s="263"/>
      <c r="I259" s="264"/>
      <c r="J259" s="262"/>
      <c r="K259" s="263"/>
      <c r="L259" s="263"/>
      <c r="M259" s="263"/>
      <c r="N259" s="263"/>
      <c r="O259" s="264"/>
      <c r="P259" s="262"/>
      <c r="Q259" s="263"/>
      <c r="R259" s="263"/>
      <c r="S259" s="263"/>
      <c r="T259" s="264"/>
      <c r="U259" s="655"/>
      <c r="V259" s="656"/>
      <c r="W259" s="657"/>
      <c r="X259" s="658"/>
      <c r="Y259" s="222"/>
      <c r="Z259" s="223"/>
      <c r="AA259" s="222"/>
      <c r="AB259" s="205"/>
      <c r="AC259" s="206"/>
      <c r="AD259" s="212"/>
      <c r="AE259" s="205"/>
      <c r="AF259" s="206"/>
      <c r="AG259" s="641"/>
    </row>
    <row r="260" spans="1:33" ht="15" customHeight="1">
      <c r="B260" s="33"/>
      <c r="C260" s="659" t="s">
        <v>137</v>
      </c>
      <c r="D260" s="659"/>
      <c r="E260" s="659"/>
      <c r="F260" s="659"/>
      <c r="G260" s="659"/>
      <c r="H260" s="659"/>
      <c r="I260" s="659"/>
      <c r="J260" s="659"/>
      <c r="K260" s="659"/>
      <c r="L260" s="659"/>
      <c r="M260" s="659"/>
      <c r="N260" s="659"/>
      <c r="O260" s="659"/>
      <c r="P260" s="659"/>
      <c r="Q260" s="659"/>
      <c r="R260" s="659"/>
      <c r="S260" s="659"/>
      <c r="T260" s="659"/>
      <c r="U260" s="659"/>
      <c r="V260" s="659"/>
      <c r="W260" s="659"/>
      <c r="X260" s="659"/>
      <c r="Y260" s="33"/>
      <c r="Z260" s="33"/>
      <c r="AA260" s="33"/>
      <c r="AB260" s="33"/>
      <c r="AC260" s="33"/>
      <c r="AD260" s="33"/>
      <c r="AE260" s="33"/>
      <c r="AF260" s="33"/>
      <c r="AG260" s="33"/>
    </row>
    <row r="261" spans="1:33" ht="15" customHeight="1">
      <c r="B261" s="33"/>
      <c r="C261" s="659"/>
      <c r="D261" s="659"/>
      <c r="E261" s="659"/>
      <c r="F261" s="659"/>
      <c r="G261" s="659"/>
      <c r="H261" s="659"/>
      <c r="I261" s="659"/>
      <c r="J261" s="659"/>
      <c r="K261" s="659"/>
      <c r="L261" s="659"/>
      <c r="M261" s="659"/>
      <c r="N261" s="659"/>
      <c r="O261" s="659"/>
      <c r="P261" s="659"/>
      <c r="Q261" s="659"/>
      <c r="R261" s="659"/>
      <c r="S261" s="659"/>
      <c r="T261" s="659"/>
      <c r="U261" s="659"/>
      <c r="V261" s="659"/>
      <c r="W261" s="659"/>
      <c r="X261" s="659"/>
      <c r="Y261" s="33"/>
      <c r="Z261" s="33"/>
      <c r="AA261" s="33"/>
      <c r="AB261" s="33"/>
      <c r="AC261" s="33"/>
      <c r="AD261" s="33"/>
      <c r="AE261" s="33"/>
      <c r="AF261" s="33"/>
      <c r="AG261" s="33"/>
    </row>
    <row r="262" spans="1:33" ht="15" customHeight="1">
      <c r="B262" s="33"/>
      <c r="C262" s="2" t="s">
        <v>84</v>
      </c>
      <c r="D262" s="4"/>
      <c r="E262" s="37"/>
      <c r="F262" s="4"/>
      <c r="G262" s="4"/>
      <c r="H262" s="4"/>
      <c r="I262" s="2" t="s">
        <v>138</v>
      </c>
      <c r="V262" s="33"/>
      <c r="W262" s="33"/>
      <c r="X262" s="33"/>
      <c r="Y262" s="33"/>
      <c r="Z262" s="33"/>
      <c r="AA262" s="33"/>
      <c r="AB262" s="33"/>
      <c r="AC262" s="33"/>
      <c r="AD262" s="33"/>
      <c r="AE262" s="33"/>
      <c r="AF262" s="33"/>
      <c r="AG262" s="33"/>
    </row>
    <row r="263" spans="1:33" ht="15" customHeight="1">
      <c r="B263" s="33"/>
      <c r="C263" s="2" t="s">
        <v>139</v>
      </c>
      <c r="D263" s="4"/>
      <c r="E263" s="37"/>
      <c r="F263" s="4"/>
      <c r="G263" s="4"/>
      <c r="H263" s="4"/>
      <c r="I263" s="4"/>
      <c r="J263" s="4"/>
      <c r="K263" s="4"/>
      <c r="L263" s="4"/>
      <c r="M263" s="4"/>
      <c r="N263" s="16"/>
      <c r="O263" s="16"/>
      <c r="P263" s="16"/>
      <c r="Q263" s="16"/>
      <c r="R263" s="21"/>
      <c r="S263" s="21"/>
      <c r="T263" s="21"/>
      <c r="U263" s="4"/>
      <c r="V263" s="33"/>
      <c r="W263" s="33"/>
      <c r="X263" s="33"/>
      <c r="Y263" s="33"/>
      <c r="Z263" s="33"/>
      <c r="AA263" s="33"/>
      <c r="AB263" s="33"/>
      <c r="AC263" s="33"/>
      <c r="AD263" s="33"/>
      <c r="AE263" s="33"/>
      <c r="AF263" s="33"/>
      <c r="AG263" s="33"/>
    </row>
    <row r="264" spans="1:33" ht="15" customHeight="1">
      <c r="B264" s="33"/>
      <c r="C264" s="2" t="s">
        <v>140</v>
      </c>
      <c r="D264" s="4"/>
      <c r="E264" s="37"/>
      <c r="F264" s="4"/>
      <c r="G264" s="4"/>
      <c r="H264" s="4"/>
      <c r="I264" s="4"/>
      <c r="J264" s="4"/>
      <c r="K264" s="4"/>
      <c r="L264" s="4"/>
      <c r="M264" s="4"/>
      <c r="N264" s="16"/>
      <c r="O264" s="16"/>
      <c r="P264" s="16"/>
      <c r="Q264" s="16"/>
      <c r="R264" s="21"/>
      <c r="S264" s="21"/>
      <c r="T264" s="21"/>
      <c r="U264" s="4"/>
      <c r="V264" s="33"/>
      <c r="W264" s="33"/>
      <c r="X264" s="33"/>
      <c r="Y264" s="33"/>
      <c r="Z264" s="33"/>
      <c r="AA264" s="33"/>
      <c r="AB264" s="33"/>
      <c r="AC264" s="33"/>
      <c r="AD264" s="33"/>
      <c r="AE264" s="33"/>
      <c r="AF264" s="33"/>
      <c r="AG264" s="33"/>
    </row>
    <row r="265" spans="1:33" ht="15" customHeight="1">
      <c r="B265" s="33"/>
      <c r="D265" s="2" t="s">
        <v>141</v>
      </c>
      <c r="J265" s="4"/>
      <c r="K265" s="4"/>
      <c r="L265" s="4"/>
      <c r="M265" s="4"/>
      <c r="N265" s="16"/>
      <c r="O265" s="16"/>
      <c r="P265" s="16"/>
      <c r="Q265" s="16"/>
      <c r="R265" s="21"/>
      <c r="V265" s="33"/>
      <c r="W265" s="33"/>
      <c r="X265" s="33"/>
      <c r="Y265" s="33"/>
      <c r="Z265" s="33"/>
      <c r="AA265" s="33"/>
      <c r="AB265" s="33"/>
      <c r="AC265" s="33"/>
      <c r="AD265" s="33"/>
      <c r="AE265" s="33"/>
      <c r="AF265" s="33"/>
      <c r="AG265" s="33"/>
    </row>
    <row r="266" spans="1:33" ht="15" customHeight="1">
      <c r="B266" s="13"/>
      <c r="C266" s="13"/>
      <c r="E266" s="36"/>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row>
    <row r="267" spans="1:33" ht="15" customHeight="1">
      <c r="B267" s="13"/>
      <c r="C267" s="13"/>
      <c r="D267" s="13"/>
      <c r="E267" s="36"/>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row>
    <row r="268" spans="1:33" ht="15" customHeight="1">
      <c r="B268" s="33"/>
      <c r="C268" s="2" t="s">
        <v>142</v>
      </c>
      <c r="D268" s="4"/>
      <c r="E268" s="37"/>
      <c r="F268" s="4"/>
      <c r="G268" s="4"/>
      <c r="H268" s="4"/>
      <c r="I268" s="4"/>
      <c r="J268" s="4"/>
      <c r="K268" s="4"/>
      <c r="L268" s="4"/>
      <c r="M268" s="4"/>
      <c r="N268" s="662" cm="1">
        <f t="array" ref="N268">IF(COUNTIF(U232,""),0,IF(AD232="Full",LOOKUP(10^17,LEFT(U232,COLUMN($1:$1))*1),0))+IF(COUNTIF(U236,""),0,IF(AD236="Full",LOOKUP(10^17,LEFT(U236,COLUMN($1:$1))*1),0))+IF(COUNTIF(U240,""),0,IF(AD240="Full",LOOKUP(10^17,LEFT(U240,COLUMN($1:$1))*1),0))+IF(COUNTIF(U244,""),0,IF(AD244="Full",LOOKUP(10^17,LEFT(U244,COLUMN($1:$1))*1),0))+IF(COUNTIF(U248,""),0,IF(AD248="Full",LOOKUP(10^17,LEFT(U248,COLUMN($1:$1))*1),0))+IF(COUNTIF(U252,""),0,IF(AD252="Full",LOOKUP(10^17,LEFT(U252,COLUMN($1:$1))*1),0))+IF(COUNTIF(U256,""),0,IF(AD256="Full",LOOKUP(10^17,LEFT(U256,COLUMN($1:$1))*1),0))+ROUNDDOWN((IF(COUNTIF(U234,""),0,IF(AD232="Full",LOOKUP(10^17,LEFT(U234,COLUMN($1:$1))*1),0))+IF(COUNTIF(U238,""),0,IF(AD236="Full",LOOKUP(10^17,LEFT(U238,COLUMN($1:$1))*1),0))+IF(COUNTIF(U242,""),0,IF(AD240="Full",LOOKUP(10^17,LEFT(U242,COLUMN($1:$1))*1),0))+IF(COUNTIF(U246,""),0,IF(AD244="Full",LOOKUP(10^17,LEFT(U246,COLUMN($1:$1))*1),0))+IF(COUNTIF(U250,""),0,IF(AD248="Full",LOOKUP(10^17,LEFT(U250,COLUMN($1:$1))*1),0))+IF(COUNTIF(U254,""),0,IF(AD252="Full",LOOKUP(10^17,LEFT(U254,COLUMN($1:$1))*1),0))+IF(COUNTIF(U258,""),0,IF(AD256="Full",LOOKUP(10^17,LEFT(U258,COLUMN($1:$1))*1),0)))/12,0)</f>
        <v>0</v>
      </c>
      <c r="O268" s="662"/>
      <c r="P268" s="662" t="str">
        <f>IF(N268&gt;1,"years and","year and")</f>
        <v>year and</v>
      </c>
      <c r="Q268" s="662"/>
      <c r="R268" s="662"/>
      <c r="S268" s="663" cm="1">
        <f t="array" ref="S268">MOD((IF(COUNTIF(U234,""),0,IF(AD232="Full",LOOKUP(10^17,LEFT(U234,COLUMN($1:$1))*1),0))+IF(COUNTIF(U238,""),0,IF(AD236="Full",LOOKUP(10^17,LEFT(U238,COLUMN($1:$1))*1),0))+IF(COUNTIF(U242,""),0,IF(AD240="Full",LOOKUP(10^17,LEFT(U242,COLUMN($1:$1))*1),0))+IF(COUNTIF(U246,""),0,IF(AD244="Full",LOOKUP(10^17,LEFT(U246,COLUMN($1:$1))*1),0))+IF(COUNTIF(U250,""),0,IF(AD248="Full",LOOKUP(10^17,LEFT(U250,COLUMN($1:$1))*1),0))+IF(COUNTIF(U254,""),0,IF(AD252="Full",LOOKUP(10^17,LEFT(U254,COLUMN($1:$1))*1),0))+IF(COUNTIF(U258,""),0,IF(AD256="Full",LOOKUP(10^17,LEFT(U258,COLUMN($1:$1))*1),0))),12)</f>
        <v>0</v>
      </c>
      <c r="T268" s="663"/>
      <c r="U268" s="663" t="str">
        <f>IF(S268&gt;1,"months","month")</f>
        <v>month</v>
      </c>
      <c r="V268" s="663"/>
      <c r="W268" s="663"/>
      <c r="X268" s="33"/>
      <c r="Y268" s="33"/>
      <c r="Z268" s="33"/>
      <c r="AA268" s="33"/>
      <c r="AB268" s="33"/>
      <c r="AC268" s="33"/>
      <c r="AD268" s="33"/>
      <c r="AE268" s="33"/>
      <c r="AF268" s="33"/>
      <c r="AG268" s="33"/>
    </row>
    <row r="269" spans="1:33" ht="15" customHeight="1">
      <c r="B269" s="33"/>
      <c r="C269" s="2" t="s">
        <v>143</v>
      </c>
      <c r="D269" s="4"/>
      <c r="E269" s="37"/>
      <c r="F269" s="4"/>
      <c r="G269" s="4"/>
      <c r="H269" s="4"/>
      <c r="I269" s="4"/>
      <c r="J269" s="4"/>
      <c r="K269" s="4"/>
      <c r="L269" s="4"/>
      <c r="M269" s="4"/>
      <c r="N269" s="662" cm="1">
        <f t="array" ref="N269">IF(COUNTIF(U232,""),0,IF(AD232="Part",LOOKUP(10^17,LEFT(U232,COLUMN($1:$1))*1),0))+IF(COUNTIF(U236,""),0,IF(AD236="Part",LOOKUP(10^17,LEFT(U236,COLUMN($1:$1))*1),0))+IF(COUNTIF(U240,""),0,IF(AD240="Part",LOOKUP(10^17,LEFT(U240,COLUMN($1:$1))*1),0))+IF(COUNTIF(U244,""),0,IF(AD244="Part",LOOKUP(10^17,LEFT(U244,COLUMN($1:$1))*1),0))+IF(COUNTIF(U248,""),0,IF(AD248="Part",LOOKUP(10^17,LEFT(U248,COLUMN($1:$1))*1),0))+IF(COUNTIF(U252,""),0,IF(AD252="Part",LOOKUP(10^17,LEFT(U252,COLUMN($1:$1))*1),0))+IF(COUNTIF(U256,""),0,IF(AD256="Part",LOOKUP(10^17,LEFT(U256,COLUMN($1:$1))*1),0))+ROUNDDOWN((IF(COUNTIF(U234,""),0,IF(AD232="Part",LOOKUP(10^17,LEFT(U234,COLUMN($1:$1))*1),0))+IF(COUNTIF(U238,""),0,IF(AD236="Part",LOOKUP(10^17,LEFT(U238,COLUMN($1:$1))*1),0))+IF(COUNTIF(U242,""),0,IF(AD240="Part",LOOKUP(10^17,LEFT(U242,COLUMN($1:$1))*1),0))+IF(COUNTIF(U246,""),0,IF(AD244="Part",LOOKUP(10^17,LEFT(U246,COLUMN($1:$1))*1),0))+IF(COUNTIF(U250,""),0,IF(AD248="Part",LOOKUP(10^17,LEFT(U250,COLUMN($1:$1))*1),0))+IF(COUNTIF(U254,""),0,IF(AD252="Part",LOOKUP(10^17,LEFT(U254,COLUMN($1:$1))*1),0))+IF(COUNTIF(U258,""),0,IF(AD256="Part",LOOKUP(10^17,LEFT(U258,COLUMN($1:$1))*1),0)))/12,0)</f>
        <v>0</v>
      </c>
      <c r="O269" s="662"/>
      <c r="P269" s="662" t="str">
        <f>IF(N269&gt;1,"years and","year and")</f>
        <v>year and</v>
      </c>
      <c r="Q269" s="662"/>
      <c r="R269" s="662"/>
      <c r="S269" s="663" cm="1">
        <f t="array" ref="S269">MOD((IF(COUNTIF(U234,""),0,IF(AD232="Part",LOOKUP(10^17,LEFT(U234,COLUMN($1:$1))*1),0))+IF(COUNTIF(U238,""),0,IF(AD236="Part",LOOKUP(10^17,LEFT(U238,COLUMN($1:$1))*1),0))+IF(COUNTIF(U242,""),0,IF(AD240="Part",LOOKUP(10^17,LEFT(U242,COLUMN($1:$1))*1),0))+IF(COUNTIF(U246,""),0,IF(AD244="Part",LOOKUP(10^17,LEFT(U246,COLUMN($1:$1))*1),0))+IF(COUNTIF(U250,""),0,IF(AD248="Part",LOOKUP(10^17,LEFT(U250,COLUMN($1:$1))*1),0))+IF(COUNTIF(U254,""),0,IF(AD252="Part",LOOKUP(10^17,LEFT(U254,COLUMN($1:$1))*1),0))+IF(COUNTIF(U258,""),0,IF(AD256="Part",LOOKUP(10^17,LEFT(U258,COLUMN($1:$1))*1),0))),12)</f>
        <v>0</v>
      </c>
      <c r="T269" s="663"/>
      <c r="U269" s="663" t="str">
        <f>IF(S269&gt;1,"months","month")</f>
        <v>month</v>
      </c>
      <c r="V269" s="663"/>
      <c r="W269" s="663"/>
      <c r="X269" s="33"/>
      <c r="Y269" s="33"/>
      <c r="Z269" s="33"/>
      <c r="AA269" s="33"/>
      <c r="AB269" s="33"/>
      <c r="AC269" s="33"/>
      <c r="AD269" s="33"/>
      <c r="AE269" s="33"/>
      <c r="AF269" s="33"/>
      <c r="AG269" s="33"/>
    </row>
    <row r="270" spans="1:33" ht="15" customHeight="1">
      <c r="B270" s="36"/>
      <c r="C270" s="36"/>
      <c r="D270" s="36"/>
      <c r="E270" s="36"/>
      <c r="F270" s="36"/>
      <c r="G270" s="36"/>
      <c r="H270" s="36"/>
      <c r="I270" s="36"/>
      <c r="J270" s="36"/>
      <c r="K270" s="36"/>
      <c r="L270" s="36"/>
      <c r="S270" s="78"/>
      <c r="T270" s="78"/>
      <c r="U270" s="78"/>
      <c r="V270" s="78"/>
      <c r="W270" s="78"/>
      <c r="X270" s="78"/>
      <c r="Y270" s="78"/>
      <c r="Z270" s="78"/>
      <c r="AA270" s="78"/>
      <c r="AB270" s="78"/>
      <c r="AC270" s="78"/>
      <c r="AD270" s="78"/>
      <c r="AE270" s="78"/>
      <c r="AF270" s="78"/>
      <c r="AG270" s="78"/>
    </row>
    <row r="272" spans="1:33" ht="15" customHeight="1">
      <c r="A272" s="342" t="s">
        <v>144</v>
      </c>
      <c r="B272" s="342"/>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row>
    <row r="273" spans="2:48" ht="15" customHeight="1">
      <c r="C273" s="18"/>
      <c r="D273" s="18"/>
      <c r="E273" s="39"/>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row>
    <row r="274" spans="2:48" ht="12.6" customHeight="1">
      <c r="B274" s="666" t="s">
        <v>145</v>
      </c>
      <c r="C274" s="666"/>
      <c r="D274" s="666"/>
      <c r="E274" s="666"/>
      <c r="F274" s="666"/>
      <c r="G274" s="666"/>
      <c r="H274" s="666"/>
      <c r="I274" s="666"/>
      <c r="J274" s="666"/>
      <c r="K274" s="666"/>
      <c r="L274" s="666"/>
      <c r="M274" s="666"/>
      <c r="N274" s="666"/>
      <c r="O274" s="666"/>
      <c r="P274" s="666"/>
      <c r="Q274" s="666"/>
      <c r="R274" s="666"/>
      <c r="S274" s="666"/>
      <c r="T274" s="666"/>
      <c r="U274" s="666"/>
      <c r="V274" s="666"/>
      <c r="W274" s="666"/>
      <c r="X274" s="666"/>
      <c r="Y274" s="666"/>
      <c r="Z274" s="666"/>
      <c r="AA274" s="666"/>
      <c r="AB274" s="666"/>
      <c r="AC274" s="666"/>
      <c r="AD274" s="666"/>
      <c r="AE274" s="666"/>
      <c r="AF274" s="666"/>
      <c r="AG274" s="666"/>
      <c r="AI274" s="18"/>
      <c r="AJ274" s="18"/>
      <c r="AK274" s="18"/>
      <c r="AL274" s="18"/>
      <c r="AM274" s="18"/>
      <c r="AN274" s="18"/>
      <c r="AO274" s="18"/>
      <c r="AP274" s="18"/>
      <c r="AQ274" s="18"/>
      <c r="AR274" s="18"/>
      <c r="AS274" s="18"/>
      <c r="AT274" s="18"/>
      <c r="AU274" s="13"/>
      <c r="AV274" s="13"/>
    </row>
    <row r="275" spans="2:48" ht="20.100000000000001" customHeight="1">
      <c r="B275" s="666"/>
      <c r="C275" s="666"/>
      <c r="D275" s="666"/>
      <c r="E275" s="666"/>
      <c r="F275" s="666"/>
      <c r="G275" s="666"/>
      <c r="H275" s="666"/>
      <c r="I275" s="666"/>
      <c r="J275" s="666"/>
      <c r="K275" s="666"/>
      <c r="L275" s="666"/>
      <c r="M275" s="666"/>
      <c r="N275" s="666"/>
      <c r="O275" s="666"/>
      <c r="P275" s="666"/>
      <c r="Q275" s="666"/>
      <c r="R275" s="666"/>
      <c r="S275" s="666"/>
      <c r="T275" s="666"/>
      <c r="U275" s="666"/>
      <c r="V275" s="666"/>
      <c r="W275" s="666"/>
      <c r="X275" s="666"/>
      <c r="Y275" s="666"/>
      <c r="Z275" s="666"/>
      <c r="AA275" s="666"/>
      <c r="AB275" s="666"/>
      <c r="AC275" s="666"/>
      <c r="AD275" s="666"/>
      <c r="AE275" s="666"/>
      <c r="AF275" s="666"/>
      <c r="AG275" s="666"/>
      <c r="AI275" s="18"/>
      <c r="AJ275" s="18"/>
      <c r="AK275" s="18"/>
      <c r="AL275" s="18"/>
      <c r="AM275" s="18"/>
      <c r="AN275" s="18"/>
      <c r="AO275" s="18"/>
      <c r="AP275" s="18"/>
      <c r="AQ275" s="18"/>
      <c r="AR275" s="18"/>
      <c r="AS275" s="18"/>
      <c r="AT275" s="18"/>
      <c r="AU275" s="13"/>
      <c r="AV275" s="13"/>
    </row>
    <row r="276" spans="2:48" ht="14.25" customHeight="1">
      <c r="B276" s="668" t="s">
        <v>844</v>
      </c>
      <c r="C276" s="668"/>
      <c r="D276" s="668"/>
      <c r="E276" s="668"/>
      <c r="F276" s="668"/>
      <c r="G276" s="668"/>
      <c r="H276" s="668"/>
      <c r="I276" s="668"/>
      <c r="J276" s="668"/>
      <c r="K276" s="668"/>
      <c r="L276" s="668"/>
      <c r="M276" s="668"/>
      <c r="N276" s="668"/>
      <c r="O276" s="668"/>
      <c r="P276" s="668"/>
      <c r="Q276" s="668"/>
      <c r="R276" s="668"/>
      <c r="S276" s="668"/>
      <c r="T276" s="668"/>
      <c r="U276" s="668"/>
      <c r="V276" s="668"/>
      <c r="W276" s="668"/>
      <c r="X276" s="668"/>
      <c r="Y276" s="668"/>
      <c r="Z276" s="668"/>
      <c r="AA276" s="668"/>
      <c r="AB276" s="668"/>
      <c r="AC276" s="668"/>
      <c r="AD276" s="668"/>
      <c r="AE276" s="668"/>
      <c r="AF276" s="668"/>
      <c r="AG276" s="668"/>
      <c r="AI276" s="18"/>
      <c r="AJ276" s="18"/>
      <c r="AK276" s="18"/>
      <c r="AL276" s="18"/>
      <c r="AM276" s="18"/>
      <c r="AN276" s="18"/>
      <c r="AO276" s="18"/>
      <c r="AP276" s="18"/>
      <c r="AQ276" s="18"/>
      <c r="AR276" s="18"/>
      <c r="AS276" s="18"/>
      <c r="AT276" s="18"/>
      <c r="AU276" s="13"/>
      <c r="AV276" s="13"/>
    </row>
    <row r="277" spans="2:48" ht="14.25" customHeight="1">
      <c r="B277" s="668"/>
      <c r="C277" s="668"/>
      <c r="D277" s="668"/>
      <c r="E277" s="668"/>
      <c r="F277" s="668"/>
      <c r="G277" s="668"/>
      <c r="H277" s="668"/>
      <c r="I277" s="668"/>
      <c r="J277" s="668"/>
      <c r="K277" s="668"/>
      <c r="L277" s="668"/>
      <c r="M277" s="668"/>
      <c r="N277" s="668"/>
      <c r="O277" s="668"/>
      <c r="P277" s="668"/>
      <c r="Q277" s="668"/>
      <c r="R277" s="668"/>
      <c r="S277" s="668"/>
      <c r="T277" s="668"/>
      <c r="U277" s="668"/>
      <c r="V277" s="668"/>
      <c r="W277" s="668"/>
      <c r="X277" s="668"/>
      <c r="Y277" s="668"/>
      <c r="Z277" s="668"/>
      <c r="AA277" s="668"/>
      <c r="AB277" s="668"/>
      <c r="AC277" s="668"/>
      <c r="AD277" s="668"/>
      <c r="AE277" s="668"/>
      <c r="AF277" s="668"/>
      <c r="AG277" s="668"/>
      <c r="AI277" s="18"/>
      <c r="AJ277" s="18"/>
      <c r="AK277" s="18"/>
      <c r="AL277" s="18"/>
      <c r="AM277" s="18"/>
      <c r="AN277" s="18"/>
      <c r="AO277" s="18"/>
      <c r="AP277" s="18"/>
      <c r="AQ277" s="18"/>
      <c r="AR277" s="18"/>
      <c r="AS277" s="18"/>
      <c r="AT277" s="18"/>
      <c r="AU277" s="13"/>
      <c r="AV277" s="13"/>
    </row>
    <row r="278" spans="2:48" ht="14.25" customHeight="1">
      <c r="B278" s="668"/>
      <c r="C278" s="668"/>
      <c r="D278" s="668"/>
      <c r="E278" s="668"/>
      <c r="F278" s="668"/>
      <c r="G278" s="668"/>
      <c r="H278" s="668"/>
      <c r="I278" s="668"/>
      <c r="J278" s="668"/>
      <c r="K278" s="668"/>
      <c r="L278" s="668"/>
      <c r="M278" s="668"/>
      <c r="N278" s="668"/>
      <c r="O278" s="668"/>
      <c r="P278" s="668"/>
      <c r="Q278" s="668"/>
      <c r="R278" s="668"/>
      <c r="S278" s="668"/>
      <c r="T278" s="668"/>
      <c r="U278" s="668"/>
      <c r="V278" s="668"/>
      <c r="W278" s="668"/>
      <c r="X278" s="668"/>
      <c r="Y278" s="668"/>
      <c r="Z278" s="668"/>
      <c r="AA278" s="668"/>
      <c r="AB278" s="668"/>
      <c r="AC278" s="668"/>
      <c r="AD278" s="668"/>
      <c r="AE278" s="668"/>
      <c r="AF278" s="668"/>
      <c r="AG278" s="668"/>
      <c r="AI278" s="18"/>
      <c r="AJ278" s="18"/>
      <c r="AK278" s="18"/>
      <c r="AL278" s="18"/>
      <c r="AM278" s="18"/>
      <c r="AN278" s="18"/>
      <c r="AO278" s="18"/>
      <c r="AP278" s="18"/>
      <c r="AQ278" s="18"/>
      <c r="AR278" s="18"/>
      <c r="AS278" s="18"/>
      <c r="AT278" s="18"/>
      <c r="AU278" s="13"/>
      <c r="AV278" s="13"/>
    </row>
    <row r="279" spans="2:48" ht="14.25" customHeight="1">
      <c r="B279" s="668"/>
      <c r="C279" s="668"/>
      <c r="D279" s="668"/>
      <c r="E279" s="668"/>
      <c r="F279" s="668"/>
      <c r="G279" s="668"/>
      <c r="H279" s="668"/>
      <c r="I279" s="668"/>
      <c r="J279" s="668"/>
      <c r="K279" s="668"/>
      <c r="L279" s="668"/>
      <c r="M279" s="668"/>
      <c r="N279" s="668"/>
      <c r="O279" s="668"/>
      <c r="P279" s="668"/>
      <c r="Q279" s="668"/>
      <c r="R279" s="668"/>
      <c r="S279" s="668"/>
      <c r="T279" s="668"/>
      <c r="U279" s="668"/>
      <c r="V279" s="668"/>
      <c r="W279" s="668"/>
      <c r="X279" s="668"/>
      <c r="Y279" s="668"/>
      <c r="Z279" s="668"/>
      <c r="AA279" s="668"/>
      <c r="AB279" s="668"/>
      <c r="AC279" s="668"/>
      <c r="AD279" s="668"/>
      <c r="AE279" s="668"/>
      <c r="AF279" s="668"/>
      <c r="AG279" s="668"/>
      <c r="AI279" s="18"/>
      <c r="AJ279" s="18"/>
      <c r="AK279" s="18"/>
      <c r="AL279" s="18"/>
      <c r="AM279" s="18"/>
      <c r="AN279" s="18"/>
      <c r="AO279" s="18"/>
      <c r="AP279" s="18"/>
      <c r="AQ279" s="18"/>
      <c r="AR279" s="18"/>
      <c r="AS279" s="18"/>
      <c r="AT279" s="18"/>
      <c r="AU279" s="13"/>
      <c r="AV279" s="13"/>
    </row>
    <row r="280" spans="2:48" ht="14.25" customHeight="1">
      <c r="B280" s="668"/>
      <c r="C280" s="668"/>
      <c r="D280" s="668"/>
      <c r="E280" s="668"/>
      <c r="F280" s="668"/>
      <c r="G280" s="668"/>
      <c r="H280" s="668"/>
      <c r="I280" s="668"/>
      <c r="J280" s="668"/>
      <c r="K280" s="668"/>
      <c r="L280" s="668"/>
      <c r="M280" s="668"/>
      <c r="N280" s="668"/>
      <c r="O280" s="668"/>
      <c r="P280" s="668"/>
      <c r="Q280" s="668"/>
      <c r="R280" s="668"/>
      <c r="S280" s="668"/>
      <c r="T280" s="668"/>
      <c r="U280" s="668"/>
      <c r="V280" s="668"/>
      <c r="W280" s="668"/>
      <c r="X280" s="668"/>
      <c r="Y280" s="668"/>
      <c r="Z280" s="668"/>
      <c r="AA280" s="668"/>
      <c r="AB280" s="668"/>
      <c r="AC280" s="668"/>
      <c r="AD280" s="668"/>
      <c r="AE280" s="668"/>
      <c r="AF280" s="668"/>
      <c r="AG280" s="668"/>
      <c r="AI280" s="18"/>
      <c r="AJ280" s="18"/>
      <c r="AK280" s="18"/>
      <c r="AL280" s="18"/>
      <c r="AM280" s="18"/>
      <c r="AN280" s="18"/>
      <c r="AO280" s="18"/>
      <c r="AP280" s="18"/>
      <c r="AQ280" s="18"/>
      <c r="AR280" s="18"/>
      <c r="AS280" s="18"/>
      <c r="AT280" s="18"/>
      <c r="AU280" s="13"/>
      <c r="AV280" s="13"/>
    </row>
    <row r="281" spans="2:48" ht="14.25" customHeight="1">
      <c r="B281" s="668"/>
      <c r="C281" s="668"/>
      <c r="D281" s="668"/>
      <c r="E281" s="668"/>
      <c r="F281" s="668"/>
      <c r="G281" s="668"/>
      <c r="H281" s="668"/>
      <c r="I281" s="668"/>
      <c r="J281" s="668"/>
      <c r="K281" s="668"/>
      <c r="L281" s="668"/>
      <c r="M281" s="668"/>
      <c r="N281" s="668"/>
      <c r="O281" s="668"/>
      <c r="P281" s="668"/>
      <c r="Q281" s="668"/>
      <c r="R281" s="668"/>
      <c r="S281" s="668"/>
      <c r="T281" s="668"/>
      <c r="U281" s="668"/>
      <c r="V281" s="668"/>
      <c r="W281" s="668"/>
      <c r="X281" s="668"/>
      <c r="Y281" s="668"/>
      <c r="Z281" s="668"/>
      <c r="AA281" s="668"/>
      <c r="AB281" s="668"/>
      <c r="AC281" s="668"/>
      <c r="AD281" s="668"/>
      <c r="AE281" s="668"/>
      <c r="AF281" s="668"/>
      <c r="AG281" s="668"/>
      <c r="AI281" s="18"/>
      <c r="AJ281" s="18"/>
      <c r="AK281" s="18"/>
      <c r="AL281" s="18"/>
      <c r="AM281" s="18"/>
      <c r="AN281" s="18"/>
      <c r="AO281" s="18"/>
      <c r="AP281" s="18"/>
      <c r="AQ281" s="18"/>
      <c r="AR281" s="18"/>
      <c r="AS281" s="18"/>
      <c r="AT281" s="18"/>
      <c r="AU281" s="13"/>
      <c r="AV281" s="13"/>
    </row>
    <row r="282" spans="2:48" ht="14.25" customHeight="1">
      <c r="B282" s="668"/>
      <c r="C282" s="668"/>
      <c r="D282" s="668"/>
      <c r="E282" s="668"/>
      <c r="F282" s="668"/>
      <c r="G282" s="668"/>
      <c r="H282" s="668"/>
      <c r="I282" s="668"/>
      <c r="J282" s="668"/>
      <c r="K282" s="668"/>
      <c r="L282" s="668"/>
      <c r="M282" s="668"/>
      <c r="N282" s="668"/>
      <c r="O282" s="668"/>
      <c r="P282" s="668"/>
      <c r="Q282" s="668"/>
      <c r="R282" s="668"/>
      <c r="S282" s="668"/>
      <c r="T282" s="668"/>
      <c r="U282" s="668"/>
      <c r="V282" s="668"/>
      <c r="W282" s="668"/>
      <c r="X282" s="668"/>
      <c r="Y282" s="668"/>
      <c r="Z282" s="668"/>
      <c r="AA282" s="668"/>
      <c r="AB282" s="668"/>
      <c r="AC282" s="668"/>
      <c r="AD282" s="668"/>
      <c r="AE282" s="668"/>
      <c r="AF282" s="668"/>
      <c r="AG282" s="668"/>
      <c r="AI282" s="18"/>
      <c r="AJ282" s="18"/>
      <c r="AK282" s="18"/>
      <c r="AL282" s="18"/>
      <c r="AM282" s="18"/>
      <c r="AN282" s="18"/>
      <c r="AO282" s="18"/>
      <c r="AP282" s="18"/>
      <c r="AQ282" s="18"/>
      <c r="AR282" s="18"/>
      <c r="AS282" s="18"/>
      <c r="AT282" s="18"/>
      <c r="AU282" s="13"/>
      <c r="AV282" s="13"/>
    </row>
    <row r="283" spans="2:48" ht="14.25" customHeight="1">
      <c r="B283" s="668"/>
      <c r="C283" s="668"/>
      <c r="D283" s="668"/>
      <c r="E283" s="668"/>
      <c r="F283" s="668"/>
      <c r="G283" s="668"/>
      <c r="H283" s="668"/>
      <c r="I283" s="668"/>
      <c r="J283" s="668"/>
      <c r="K283" s="668"/>
      <c r="L283" s="668"/>
      <c r="M283" s="668"/>
      <c r="N283" s="668"/>
      <c r="O283" s="668"/>
      <c r="P283" s="668"/>
      <c r="Q283" s="668"/>
      <c r="R283" s="668"/>
      <c r="S283" s="668"/>
      <c r="T283" s="668"/>
      <c r="U283" s="668"/>
      <c r="V283" s="668"/>
      <c r="W283" s="668"/>
      <c r="X283" s="668"/>
      <c r="Y283" s="668"/>
      <c r="Z283" s="668"/>
      <c r="AA283" s="668"/>
      <c r="AB283" s="668"/>
      <c r="AC283" s="668"/>
      <c r="AD283" s="668"/>
      <c r="AE283" s="668"/>
      <c r="AF283" s="668"/>
      <c r="AG283" s="668"/>
      <c r="AI283" s="18"/>
      <c r="AJ283" s="18"/>
      <c r="AK283" s="18"/>
      <c r="AL283" s="18"/>
      <c r="AM283" s="18"/>
      <c r="AN283" s="18"/>
      <c r="AO283" s="18"/>
      <c r="AP283" s="18"/>
      <c r="AQ283" s="18"/>
      <c r="AR283" s="18"/>
      <c r="AS283" s="18"/>
      <c r="AT283" s="18"/>
      <c r="AU283" s="13"/>
      <c r="AV283" s="13"/>
    </row>
    <row r="284" spans="2:48" ht="14.25" customHeight="1">
      <c r="B284" s="668"/>
      <c r="C284" s="668"/>
      <c r="D284" s="668"/>
      <c r="E284" s="668"/>
      <c r="F284" s="668"/>
      <c r="G284" s="668"/>
      <c r="H284" s="668"/>
      <c r="I284" s="668"/>
      <c r="J284" s="668"/>
      <c r="K284" s="668"/>
      <c r="L284" s="668"/>
      <c r="M284" s="668"/>
      <c r="N284" s="668"/>
      <c r="O284" s="668"/>
      <c r="P284" s="668"/>
      <c r="Q284" s="668"/>
      <c r="R284" s="668"/>
      <c r="S284" s="668"/>
      <c r="T284" s="668"/>
      <c r="U284" s="668"/>
      <c r="V284" s="668"/>
      <c r="W284" s="668"/>
      <c r="X284" s="668"/>
      <c r="Y284" s="668"/>
      <c r="Z284" s="668"/>
      <c r="AA284" s="668"/>
      <c r="AB284" s="668"/>
      <c r="AC284" s="668"/>
      <c r="AD284" s="668"/>
      <c r="AE284" s="668"/>
      <c r="AF284" s="668"/>
      <c r="AG284" s="668"/>
      <c r="AI284" s="18"/>
      <c r="AJ284" s="18"/>
      <c r="AK284" s="18"/>
      <c r="AL284" s="18"/>
      <c r="AM284" s="18"/>
      <c r="AN284" s="18"/>
      <c r="AO284" s="18"/>
      <c r="AP284" s="18"/>
      <c r="AQ284" s="18"/>
      <c r="AR284" s="18"/>
      <c r="AS284" s="18"/>
      <c r="AT284" s="18"/>
      <c r="AU284" s="13"/>
      <c r="AV284" s="13"/>
    </row>
    <row r="285" spans="2:48" ht="14.25" customHeight="1">
      <c r="B285" s="668"/>
      <c r="C285" s="668"/>
      <c r="D285" s="668"/>
      <c r="E285" s="668"/>
      <c r="F285" s="668"/>
      <c r="G285" s="668"/>
      <c r="H285" s="668"/>
      <c r="I285" s="668"/>
      <c r="J285" s="668"/>
      <c r="K285" s="668"/>
      <c r="L285" s="668"/>
      <c r="M285" s="668"/>
      <c r="N285" s="668"/>
      <c r="O285" s="668"/>
      <c r="P285" s="668"/>
      <c r="Q285" s="668"/>
      <c r="R285" s="668"/>
      <c r="S285" s="668"/>
      <c r="T285" s="668"/>
      <c r="U285" s="668"/>
      <c r="V285" s="668"/>
      <c r="W285" s="668"/>
      <c r="X285" s="668"/>
      <c r="Y285" s="668"/>
      <c r="Z285" s="668"/>
      <c r="AA285" s="668"/>
      <c r="AB285" s="668"/>
      <c r="AC285" s="668"/>
      <c r="AD285" s="668"/>
      <c r="AE285" s="668"/>
      <c r="AF285" s="668"/>
      <c r="AG285" s="668"/>
      <c r="AI285" s="18"/>
      <c r="AJ285" s="18"/>
      <c r="AK285" s="18"/>
      <c r="AL285" s="18"/>
      <c r="AM285" s="18"/>
      <c r="AN285" s="18"/>
      <c r="AO285" s="18"/>
      <c r="AP285" s="18"/>
      <c r="AQ285" s="18"/>
      <c r="AR285" s="18"/>
      <c r="AS285" s="18"/>
      <c r="AT285" s="18"/>
      <c r="AU285" s="13"/>
      <c r="AV285" s="13"/>
    </row>
    <row r="286" spans="2:48" ht="14.25" customHeight="1">
      <c r="B286" s="668"/>
      <c r="C286" s="668"/>
      <c r="D286" s="668"/>
      <c r="E286" s="668"/>
      <c r="F286" s="668"/>
      <c r="G286" s="668"/>
      <c r="H286" s="668"/>
      <c r="I286" s="668"/>
      <c r="J286" s="668"/>
      <c r="K286" s="668"/>
      <c r="L286" s="668"/>
      <c r="M286" s="668"/>
      <c r="N286" s="668"/>
      <c r="O286" s="668"/>
      <c r="P286" s="668"/>
      <c r="Q286" s="668"/>
      <c r="R286" s="668"/>
      <c r="S286" s="668"/>
      <c r="T286" s="668"/>
      <c r="U286" s="668"/>
      <c r="V286" s="668"/>
      <c r="W286" s="668"/>
      <c r="X286" s="668"/>
      <c r="Y286" s="668"/>
      <c r="Z286" s="668"/>
      <c r="AA286" s="668"/>
      <c r="AB286" s="668"/>
      <c r="AC286" s="668"/>
      <c r="AD286" s="668"/>
      <c r="AE286" s="668"/>
      <c r="AF286" s="668"/>
      <c r="AG286" s="668"/>
      <c r="AI286" s="18"/>
      <c r="AJ286" s="18"/>
      <c r="AK286" s="18"/>
      <c r="AL286" s="18"/>
      <c r="AM286" s="18"/>
      <c r="AN286" s="18"/>
      <c r="AO286" s="18"/>
      <c r="AP286" s="18"/>
      <c r="AQ286" s="18"/>
      <c r="AR286" s="18"/>
      <c r="AS286" s="18"/>
      <c r="AT286" s="18"/>
      <c r="AU286" s="13"/>
      <c r="AV286" s="13"/>
    </row>
    <row r="287" spans="2:48" ht="14.25" customHeight="1">
      <c r="B287" s="668"/>
      <c r="C287" s="668"/>
      <c r="D287" s="668"/>
      <c r="E287" s="668"/>
      <c r="F287" s="668"/>
      <c r="G287" s="668"/>
      <c r="H287" s="668"/>
      <c r="I287" s="668"/>
      <c r="J287" s="668"/>
      <c r="K287" s="668"/>
      <c r="L287" s="668"/>
      <c r="M287" s="668"/>
      <c r="N287" s="668"/>
      <c r="O287" s="668"/>
      <c r="P287" s="668"/>
      <c r="Q287" s="668"/>
      <c r="R287" s="668"/>
      <c r="S287" s="668"/>
      <c r="T287" s="668"/>
      <c r="U287" s="668"/>
      <c r="V287" s="668"/>
      <c r="W287" s="668"/>
      <c r="X287" s="668"/>
      <c r="Y287" s="668"/>
      <c r="Z287" s="668"/>
      <c r="AA287" s="668"/>
      <c r="AB287" s="668"/>
      <c r="AC287" s="668"/>
      <c r="AD287" s="668"/>
      <c r="AE287" s="668"/>
      <c r="AF287" s="668"/>
      <c r="AG287" s="668"/>
      <c r="AI287" s="18"/>
      <c r="AJ287" s="18"/>
      <c r="AK287" s="18"/>
      <c r="AL287" s="18"/>
      <c r="AM287" s="18"/>
      <c r="AN287" s="18"/>
      <c r="AO287" s="18"/>
      <c r="AP287" s="18"/>
      <c r="AQ287" s="18"/>
      <c r="AR287" s="18"/>
      <c r="AS287" s="18"/>
      <c r="AT287" s="18"/>
      <c r="AU287" s="13"/>
      <c r="AV287" s="13"/>
    </row>
    <row r="288" spans="2:48" ht="14.25" customHeight="1">
      <c r="B288" s="668"/>
      <c r="C288" s="668"/>
      <c r="D288" s="668"/>
      <c r="E288" s="668"/>
      <c r="F288" s="668"/>
      <c r="G288" s="668"/>
      <c r="H288" s="668"/>
      <c r="I288" s="668"/>
      <c r="J288" s="668"/>
      <c r="K288" s="668"/>
      <c r="L288" s="668"/>
      <c r="M288" s="668"/>
      <c r="N288" s="668"/>
      <c r="O288" s="668"/>
      <c r="P288" s="668"/>
      <c r="Q288" s="668"/>
      <c r="R288" s="668"/>
      <c r="S288" s="668"/>
      <c r="T288" s="668"/>
      <c r="U288" s="668"/>
      <c r="V288" s="668"/>
      <c r="W288" s="668"/>
      <c r="X288" s="668"/>
      <c r="Y288" s="668"/>
      <c r="Z288" s="668"/>
      <c r="AA288" s="668"/>
      <c r="AB288" s="668"/>
      <c r="AC288" s="668"/>
      <c r="AD288" s="668"/>
      <c r="AE288" s="668"/>
      <c r="AF288" s="668"/>
      <c r="AG288" s="668"/>
      <c r="AI288" s="18"/>
      <c r="AJ288" s="18"/>
      <c r="AK288" s="18"/>
      <c r="AL288" s="18"/>
      <c r="AM288" s="18"/>
      <c r="AN288" s="18"/>
      <c r="AO288" s="18"/>
      <c r="AP288" s="18"/>
      <c r="AQ288" s="18"/>
      <c r="AR288" s="18"/>
      <c r="AS288" s="18"/>
      <c r="AT288" s="18"/>
      <c r="AU288" s="13"/>
      <c r="AV288" s="13"/>
    </row>
    <row r="289" spans="2:48" ht="14.25" customHeight="1">
      <c r="B289" s="668"/>
      <c r="C289" s="668"/>
      <c r="D289" s="668"/>
      <c r="E289" s="668"/>
      <c r="F289" s="668"/>
      <c r="G289" s="668"/>
      <c r="H289" s="668"/>
      <c r="I289" s="668"/>
      <c r="J289" s="668"/>
      <c r="K289" s="668"/>
      <c r="L289" s="668"/>
      <c r="M289" s="668"/>
      <c r="N289" s="668"/>
      <c r="O289" s="668"/>
      <c r="P289" s="668"/>
      <c r="Q289" s="668"/>
      <c r="R289" s="668"/>
      <c r="S289" s="668"/>
      <c r="T289" s="668"/>
      <c r="U289" s="668"/>
      <c r="V289" s="668"/>
      <c r="W289" s="668"/>
      <c r="X289" s="668"/>
      <c r="Y289" s="668"/>
      <c r="Z289" s="668"/>
      <c r="AA289" s="668"/>
      <c r="AB289" s="668"/>
      <c r="AC289" s="668"/>
      <c r="AD289" s="668"/>
      <c r="AE289" s="668"/>
      <c r="AF289" s="668"/>
      <c r="AG289" s="668"/>
      <c r="AI289" s="18"/>
      <c r="AJ289" s="18"/>
      <c r="AK289" s="18"/>
      <c r="AL289" s="18"/>
      <c r="AM289" s="18"/>
      <c r="AN289" s="18"/>
      <c r="AO289" s="18"/>
      <c r="AP289" s="18"/>
      <c r="AQ289" s="18"/>
      <c r="AR289" s="18"/>
      <c r="AS289" s="18"/>
      <c r="AT289" s="18"/>
      <c r="AU289" s="13"/>
      <c r="AV289" s="13"/>
    </row>
    <row r="290" spans="2:48" ht="14.25" customHeight="1">
      <c r="B290" s="668"/>
      <c r="C290" s="668"/>
      <c r="D290" s="668"/>
      <c r="E290" s="668"/>
      <c r="F290" s="668"/>
      <c r="G290" s="668"/>
      <c r="H290" s="668"/>
      <c r="I290" s="668"/>
      <c r="J290" s="668"/>
      <c r="K290" s="668"/>
      <c r="L290" s="668"/>
      <c r="M290" s="668"/>
      <c r="N290" s="668"/>
      <c r="O290" s="668"/>
      <c r="P290" s="668"/>
      <c r="Q290" s="668"/>
      <c r="R290" s="668"/>
      <c r="S290" s="668"/>
      <c r="T290" s="668"/>
      <c r="U290" s="668"/>
      <c r="V290" s="668"/>
      <c r="W290" s="668"/>
      <c r="X290" s="668"/>
      <c r="Y290" s="668"/>
      <c r="Z290" s="668"/>
      <c r="AA290" s="668"/>
      <c r="AB290" s="668"/>
      <c r="AC290" s="668"/>
      <c r="AD290" s="668"/>
      <c r="AE290" s="668"/>
      <c r="AF290" s="668"/>
      <c r="AG290" s="668"/>
      <c r="AI290" s="18"/>
      <c r="AJ290" s="18"/>
      <c r="AK290" s="18"/>
      <c r="AL290" s="18"/>
      <c r="AM290" s="18"/>
      <c r="AN290" s="18"/>
      <c r="AO290" s="18"/>
      <c r="AP290" s="18"/>
      <c r="AQ290" s="18"/>
      <c r="AR290" s="18"/>
      <c r="AS290" s="18"/>
      <c r="AT290" s="18"/>
      <c r="AU290" s="13"/>
      <c r="AV290" s="13"/>
    </row>
    <row r="291" spans="2:48" ht="14.25" customHeight="1">
      <c r="B291" s="668"/>
      <c r="C291" s="668"/>
      <c r="D291" s="668"/>
      <c r="E291" s="668"/>
      <c r="F291" s="668"/>
      <c r="G291" s="668"/>
      <c r="H291" s="668"/>
      <c r="I291" s="668"/>
      <c r="J291" s="668"/>
      <c r="K291" s="668"/>
      <c r="L291" s="668"/>
      <c r="M291" s="668"/>
      <c r="N291" s="668"/>
      <c r="O291" s="668"/>
      <c r="P291" s="668"/>
      <c r="Q291" s="668"/>
      <c r="R291" s="668"/>
      <c r="S291" s="668"/>
      <c r="T291" s="668"/>
      <c r="U291" s="668"/>
      <c r="V291" s="668"/>
      <c r="W291" s="668"/>
      <c r="X291" s="668"/>
      <c r="Y291" s="668"/>
      <c r="Z291" s="668"/>
      <c r="AA291" s="668"/>
      <c r="AB291" s="668"/>
      <c r="AC291" s="668"/>
      <c r="AD291" s="668"/>
      <c r="AE291" s="668"/>
      <c r="AF291" s="668"/>
      <c r="AG291" s="668"/>
      <c r="AI291" s="18"/>
      <c r="AJ291" s="18"/>
      <c r="AK291" s="18"/>
      <c r="AL291" s="18"/>
      <c r="AM291" s="18"/>
      <c r="AN291" s="18"/>
      <c r="AO291" s="18"/>
      <c r="AP291" s="18"/>
      <c r="AQ291" s="18"/>
      <c r="AR291" s="18"/>
      <c r="AS291" s="18"/>
      <c r="AT291" s="18"/>
      <c r="AU291" s="13"/>
      <c r="AV291" s="13"/>
    </row>
    <row r="292" spans="2:48" ht="14.25" customHeight="1">
      <c r="B292" s="668"/>
      <c r="C292" s="668"/>
      <c r="D292" s="668"/>
      <c r="E292" s="668"/>
      <c r="F292" s="668"/>
      <c r="G292" s="668"/>
      <c r="H292" s="668"/>
      <c r="I292" s="668"/>
      <c r="J292" s="668"/>
      <c r="K292" s="668"/>
      <c r="L292" s="668"/>
      <c r="M292" s="668"/>
      <c r="N292" s="668"/>
      <c r="O292" s="668"/>
      <c r="P292" s="668"/>
      <c r="Q292" s="668"/>
      <c r="R292" s="668"/>
      <c r="S292" s="668"/>
      <c r="T292" s="668"/>
      <c r="U292" s="668"/>
      <c r="V292" s="668"/>
      <c r="W292" s="668"/>
      <c r="X292" s="668"/>
      <c r="Y292" s="668"/>
      <c r="Z292" s="668"/>
      <c r="AA292" s="668"/>
      <c r="AB292" s="668"/>
      <c r="AC292" s="668"/>
      <c r="AD292" s="668"/>
      <c r="AE292" s="668"/>
      <c r="AF292" s="668"/>
      <c r="AG292" s="668"/>
      <c r="AI292" s="18"/>
      <c r="AJ292" s="18"/>
      <c r="AK292" s="18"/>
      <c r="AL292" s="18"/>
      <c r="AM292" s="18"/>
      <c r="AN292" s="18"/>
      <c r="AO292" s="18"/>
      <c r="AP292" s="18"/>
      <c r="AQ292" s="18"/>
      <c r="AR292" s="18"/>
      <c r="AS292" s="18"/>
      <c r="AT292" s="18"/>
      <c r="AU292" s="13"/>
      <c r="AV292" s="13"/>
    </row>
    <row r="293" spans="2:48" ht="14.25" customHeight="1">
      <c r="B293" s="668"/>
      <c r="C293" s="668"/>
      <c r="D293" s="668"/>
      <c r="E293" s="668"/>
      <c r="F293" s="668"/>
      <c r="G293" s="668"/>
      <c r="H293" s="668"/>
      <c r="I293" s="668"/>
      <c r="J293" s="668"/>
      <c r="K293" s="668"/>
      <c r="L293" s="668"/>
      <c r="M293" s="668"/>
      <c r="N293" s="668"/>
      <c r="O293" s="668"/>
      <c r="P293" s="668"/>
      <c r="Q293" s="668"/>
      <c r="R293" s="668"/>
      <c r="S293" s="668"/>
      <c r="T293" s="668"/>
      <c r="U293" s="668"/>
      <c r="V293" s="668"/>
      <c r="W293" s="668"/>
      <c r="X293" s="668"/>
      <c r="Y293" s="668"/>
      <c r="Z293" s="668"/>
      <c r="AA293" s="668"/>
      <c r="AB293" s="668"/>
      <c r="AC293" s="668"/>
      <c r="AD293" s="668"/>
      <c r="AE293" s="668"/>
      <c r="AF293" s="668"/>
      <c r="AG293" s="668"/>
      <c r="AI293" s="18"/>
      <c r="AJ293" s="18"/>
      <c r="AK293" s="18"/>
      <c r="AL293" s="18"/>
      <c r="AM293" s="18"/>
      <c r="AN293" s="18"/>
      <c r="AO293" s="18"/>
      <c r="AP293" s="18"/>
      <c r="AQ293" s="18"/>
      <c r="AR293" s="18"/>
      <c r="AS293" s="18"/>
      <c r="AT293" s="18"/>
      <c r="AU293" s="13"/>
      <c r="AV293" s="13"/>
    </row>
    <row r="294" spans="2:48" ht="14.25" customHeight="1">
      <c r="B294" s="668"/>
      <c r="C294" s="668"/>
      <c r="D294" s="668"/>
      <c r="E294" s="668"/>
      <c r="F294" s="668"/>
      <c r="G294" s="668"/>
      <c r="H294" s="668"/>
      <c r="I294" s="668"/>
      <c r="J294" s="668"/>
      <c r="K294" s="668"/>
      <c r="L294" s="668"/>
      <c r="M294" s="668"/>
      <c r="N294" s="668"/>
      <c r="O294" s="668"/>
      <c r="P294" s="668"/>
      <c r="Q294" s="668"/>
      <c r="R294" s="668"/>
      <c r="S294" s="668"/>
      <c r="T294" s="668"/>
      <c r="U294" s="668"/>
      <c r="V294" s="668"/>
      <c r="W294" s="668"/>
      <c r="X294" s="668"/>
      <c r="Y294" s="668"/>
      <c r="Z294" s="668"/>
      <c r="AA294" s="668"/>
      <c r="AB294" s="668"/>
      <c r="AC294" s="668"/>
      <c r="AD294" s="668"/>
      <c r="AE294" s="668"/>
      <c r="AF294" s="668"/>
      <c r="AG294" s="668"/>
      <c r="AI294" s="18"/>
      <c r="AJ294" s="18"/>
      <c r="AK294" s="18"/>
      <c r="AL294" s="18"/>
      <c r="AM294" s="18"/>
      <c r="AN294" s="18"/>
      <c r="AO294" s="18"/>
      <c r="AP294" s="18"/>
      <c r="AQ294" s="18"/>
      <c r="AR294" s="18"/>
      <c r="AS294" s="18"/>
      <c r="AT294" s="18"/>
      <c r="AU294" s="13"/>
      <c r="AV294" s="13"/>
    </row>
    <row r="295" spans="2:48" ht="14.25" customHeight="1">
      <c r="B295" s="668"/>
      <c r="C295" s="668"/>
      <c r="D295" s="668"/>
      <c r="E295" s="668"/>
      <c r="F295" s="668"/>
      <c r="G295" s="668"/>
      <c r="H295" s="668"/>
      <c r="I295" s="668"/>
      <c r="J295" s="668"/>
      <c r="K295" s="668"/>
      <c r="L295" s="668"/>
      <c r="M295" s="668"/>
      <c r="N295" s="668"/>
      <c r="O295" s="668"/>
      <c r="P295" s="668"/>
      <c r="Q295" s="668"/>
      <c r="R295" s="668"/>
      <c r="S295" s="668"/>
      <c r="T295" s="668"/>
      <c r="U295" s="668"/>
      <c r="V295" s="668"/>
      <c r="W295" s="668"/>
      <c r="X295" s="668"/>
      <c r="Y295" s="668"/>
      <c r="Z295" s="668"/>
      <c r="AA295" s="668"/>
      <c r="AB295" s="668"/>
      <c r="AC295" s="668"/>
      <c r="AD295" s="668"/>
      <c r="AE295" s="668"/>
      <c r="AF295" s="668"/>
      <c r="AG295" s="668"/>
      <c r="AI295" s="18"/>
      <c r="AJ295" s="18"/>
      <c r="AK295" s="18"/>
      <c r="AL295" s="18"/>
      <c r="AM295" s="18"/>
      <c r="AN295" s="18"/>
      <c r="AO295" s="18"/>
      <c r="AP295" s="18"/>
      <c r="AQ295" s="18"/>
      <c r="AR295" s="18"/>
      <c r="AS295" s="18"/>
      <c r="AT295" s="18"/>
      <c r="AU295" s="13"/>
      <c r="AV295" s="13"/>
    </row>
    <row r="296" spans="2:48" ht="14.25" customHeight="1">
      <c r="B296" s="668"/>
      <c r="C296" s="668"/>
      <c r="D296" s="668"/>
      <c r="E296" s="668"/>
      <c r="F296" s="668"/>
      <c r="G296" s="668"/>
      <c r="H296" s="668"/>
      <c r="I296" s="668"/>
      <c r="J296" s="668"/>
      <c r="K296" s="668"/>
      <c r="L296" s="668"/>
      <c r="M296" s="668"/>
      <c r="N296" s="668"/>
      <c r="O296" s="668"/>
      <c r="P296" s="668"/>
      <c r="Q296" s="668"/>
      <c r="R296" s="668"/>
      <c r="S296" s="668"/>
      <c r="T296" s="668"/>
      <c r="U296" s="668"/>
      <c r="V296" s="668"/>
      <c r="W296" s="668"/>
      <c r="X296" s="668"/>
      <c r="Y296" s="668"/>
      <c r="Z296" s="668"/>
      <c r="AA296" s="668"/>
      <c r="AB296" s="668"/>
      <c r="AC296" s="668"/>
      <c r="AD296" s="668"/>
      <c r="AE296" s="668"/>
      <c r="AF296" s="668"/>
      <c r="AG296" s="668"/>
      <c r="AI296" s="18"/>
      <c r="AJ296" s="18"/>
      <c r="AK296" s="18"/>
      <c r="AL296" s="18"/>
      <c r="AM296" s="18"/>
      <c r="AN296" s="18"/>
      <c r="AO296" s="18"/>
      <c r="AP296" s="18"/>
      <c r="AQ296" s="18"/>
      <c r="AR296" s="18"/>
      <c r="AS296" s="18"/>
      <c r="AT296" s="18"/>
      <c r="AU296" s="13"/>
      <c r="AV296" s="13"/>
    </row>
    <row r="297" spans="2:48" ht="14.25" customHeight="1">
      <c r="B297" s="668"/>
      <c r="C297" s="668"/>
      <c r="D297" s="668"/>
      <c r="E297" s="668"/>
      <c r="F297" s="668"/>
      <c r="G297" s="668"/>
      <c r="H297" s="668"/>
      <c r="I297" s="668"/>
      <c r="J297" s="668"/>
      <c r="K297" s="668"/>
      <c r="L297" s="668"/>
      <c r="M297" s="668"/>
      <c r="N297" s="668"/>
      <c r="O297" s="668"/>
      <c r="P297" s="668"/>
      <c r="Q297" s="668"/>
      <c r="R297" s="668"/>
      <c r="S297" s="668"/>
      <c r="T297" s="668"/>
      <c r="U297" s="668"/>
      <c r="V297" s="668"/>
      <c r="W297" s="668"/>
      <c r="X297" s="668"/>
      <c r="Y297" s="668"/>
      <c r="Z297" s="668"/>
      <c r="AA297" s="668"/>
      <c r="AB297" s="668"/>
      <c r="AC297" s="668"/>
      <c r="AD297" s="668"/>
      <c r="AE297" s="668"/>
      <c r="AF297" s="668"/>
      <c r="AG297" s="668"/>
      <c r="AI297" s="18"/>
      <c r="AJ297" s="18"/>
      <c r="AK297" s="18"/>
      <c r="AL297" s="18"/>
      <c r="AM297" s="18"/>
      <c r="AN297" s="18"/>
      <c r="AO297" s="18"/>
      <c r="AP297" s="18"/>
      <c r="AQ297" s="18"/>
      <c r="AR297" s="18"/>
      <c r="AS297" s="18"/>
      <c r="AT297" s="18"/>
      <c r="AU297" s="14"/>
      <c r="AV297" s="14"/>
    </row>
    <row r="298" spans="2:48" ht="14.25" customHeight="1">
      <c r="B298" s="668"/>
      <c r="C298" s="668"/>
      <c r="D298" s="668"/>
      <c r="E298" s="668"/>
      <c r="F298" s="668"/>
      <c r="G298" s="668"/>
      <c r="H298" s="668"/>
      <c r="I298" s="668"/>
      <c r="J298" s="668"/>
      <c r="K298" s="668"/>
      <c r="L298" s="668"/>
      <c r="M298" s="668"/>
      <c r="N298" s="668"/>
      <c r="O298" s="668"/>
      <c r="P298" s="668"/>
      <c r="Q298" s="668"/>
      <c r="R298" s="668"/>
      <c r="S298" s="668"/>
      <c r="T298" s="668"/>
      <c r="U298" s="668"/>
      <c r="V298" s="668"/>
      <c r="W298" s="668"/>
      <c r="X298" s="668"/>
      <c r="Y298" s="668"/>
      <c r="Z298" s="668"/>
      <c r="AA298" s="668"/>
      <c r="AB298" s="668"/>
      <c r="AC298" s="668"/>
      <c r="AD298" s="668"/>
      <c r="AE298" s="668"/>
      <c r="AF298" s="668"/>
      <c r="AG298" s="668"/>
      <c r="AI298" s="18"/>
      <c r="AJ298" s="18"/>
      <c r="AK298" s="18"/>
      <c r="AL298" s="18"/>
      <c r="AM298" s="18"/>
      <c r="AN298" s="18"/>
      <c r="AO298" s="18"/>
      <c r="AP298" s="18"/>
      <c r="AQ298" s="18"/>
      <c r="AR298" s="18"/>
      <c r="AS298" s="18"/>
      <c r="AT298" s="18"/>
      <c r="AU298" s="14"/>
      <c r="AV298" s="14"/>
    </row>
    <row r="299" spans="2:48" ht="14.25" customHeight="1">
      <c r="B299" s="668"/>
      <c r="C299" s="668"/>
      <c r="D299" s="668"/>
      <c r="E299" s="668"/>
      <c r="F299" s="668"/>
      <c r="G299" s="668"/>
      <c r="H299" s="668"/>
      <c r="I299" s="668"/>
      <c r="J299" s="668"/>
      <c r="K299" s="668"/>
      <c r="L299" s="668"/>
      <c r="M299" s="668"/>
      <c r="N299" s="668"/>
      <c r="O299" s="668"/>
      <c r="P299" s="668"/>
      <c r="Q299" s="668"/>
      <c r="R299" s="668"/>
      <c r="S299" s="668"/>
      <c r="T299" s="668"/>
      <c r="U299" s="668"/>
      <c r="V299" s="668"/>
      <c r="W299" s="668"/>
      <c r="X299" s="668"/>
      <c r="Y299" s="668"/>
      <c r="Z299" s="668"/>
      <c r="AA299" s="668"/>
      <c r="AB299" s="668"/>
      <c r="AC299" s="668"/>
      <c r="AD299" s="668"/>
      <c r="AE299" s="668"/>
      <c r="AF299" s="668"/>
      <c r="AG299" s="668"/>
      <c r="AI299" s="18"/>
      <c r="AJ299" s="18"/>
      <c r="AK299" s="18"/>
      <c r="AL299" s="18"/>
      <c r="AM299" s="18"/>
      <c r="AN299" s="18"/>
      <c r="AO299" s="18"/>
      <c r="AP299" s="18"/>
      <c r="AQ299" s="18"/>
      <c r="AR299" s="18"/>
      <c r="AS299" s="18"/>
      <c r="AT299" s="18"/>
      <c r="AU299" s="13"/>
      <c r="AV299" s="13"/>
    </row>
    <row r="300" spans="2:48" ht="14.25" customHeight="1">
      <c r="B300" s="668"/>
      <c r="C300" s="668"/>
      <c r="D300" s="668"/>
      <c r="E300" s="668"/>
      <c r="F300" s="668"/>
      <c r="G300" s="668"/>
      <c r="H300" s="668"/>
      <c r="I300" s="668"/>
      <c r="J300" s="668"/>
      <c r="K300" s="668"/>
      <c r="L300" s="668"/>
      <c r="M300" s="668"/>
      <c r="N300" s="668"/>
      <c r="O300" s="668"/>
      <c r="P300" s="668"/>
      <c r="Q300" s="668"/>
      <c r="R300" s="668"/>
      <c r="S300" s="668"/>
      <c r="T300" s="668"/>
      <c r="U300" s="668"/>
      <c r="V300" s="668"/>
      <c r="W300" s="668"/>
      <c r="X300" s="668"/>
      <c r="Y300" s="668"/>
      <c r="Z300" s="668"/>
      <c r="AA300" s="668"/>
      <c r="AB300" s="668"/>
      <c r="AC300" s="668"/>
      <c r="AD300" s="668"/>
      <c r="AE300" s="668"/>
      <c r="AF300" s="668"/>
      <c r="AG300" s="668"/>
      <c r="AI300" s="18"/>
      <c r="AJ300" s="18"/>
      <c r="AK300" s="18"/>
      <c r="AL300" s="18"/>
      <c r="AM300" s="18"/>
      <c r="AN300" s="18"/>
      <c r="AO300" s="18"/>
      <c r="AP300" s="18"/>
      <c r="AQ300" s="18"/>
      <c r="AR300" s="18"/>
      <c r="AS300" s="18"/>
      <c r="AT300" s="18"/>
      <c r="AU300" s="13"/>
      <c r="AV300" s="13"/>
    </row>
    <row r="301" spans="2:48" ht="14.25" customHeight="1">
      <c r="B301" s="668"/>
      <c r="C301" s="668"/>
      <c r="D301" s="668"/>
      <c r="E301" s="668"/>
      <c r="F301" s="668"/>
      <c r="G301" s="668"/>
      <c r="H301" s="668"/>
      <c r="I301" s="668"/>
      <c r="J301" s="668"/>
      <c r="K301" s="668"/>
      <c r="L301" s="668"/>
      <c r="M301" s="668"/>
      <c r="N301" s="668"/>
      <c r="O301" s="668"/>
      <c r="P301" s="668"/>
      <c r="Q301" s="668"/>
      <c r="R301" s="668"/>
      <c r="S301" s="668"/>
      <c r="T301" s="668"/>
      <c r="U301" s="668"/>
      <c r="V301" s="668"/>
      <c r="W301" s="668"/>
      <c r="X301" s="668"/>
      <c r="Y301" s="668"/>
      <c r="Z301" s="668"/>
      <c r="AA301" s="668"/>
      <c r="AB301" s="668"/>
      <c r="AC301" s="668"/>
      <c r="AD301" s="668"/>
      <c r="AE301" s="668"/>
      <c r="AF301" s="668"/>
      <c r="AG301" s="668"/>
      <c r="AI301" s="18"/>
      <c r="AJ301" s="18"/>
      <c r="AK301" s="18"/>
      <c r="AL301" s="18"/>
      <c r="AM301" s="18"/>
      <c r="AN301" s="18"/>
      <c r="AO301" s="18"/>
      <c r="AP301" s="18"/>
      <c r="AQ301" s="18"/>
      <c r="AR301" s="18"/>
      <c r="AS301" s="18"/>
      <c r="AT301" s="18"/>
      <c r="AU301" s="13"/>
      <c r="AV301" s="13"/>
    </row>
    <row r="302" spans="2:48" ht="14.25" customHeight="1">
      <c r="B302" s="668"/>
      <c r="C302" s="668"/>
      <c r="D302" s="668"/>
      <c r="E302" s="668"/>
      <c r="F302" s="668"/>
      <c r="G302" s="668"/>
      <c r="H302" s="668"/>
      <c r="I302" s="668"/>
      <c r="J302" s="668"/>
      <c r="K302" s="668"/>
      <c r="L302" s="668"/>
      <c r="M302" s="668"/>
      <c r="N302" s="668"/>
      <c r="O302" s="668"/>
      <c r="P302" s="668"/>
      <c r="Q302" s="668"/>
      <c r="R302" s="668"/>
      <c r="S302" s="668"/>
      <c r="T302" s="668"/>
      <c r="U302" s="668"/>
      <c r="V302" s="668"/>
      <c r="W302" s="668"/>
      <c r="X302" s="668"/>
      <c r="Y302" s="668"/>
      <c r="Z302" s="668"/>
      <c r="AA302" s="668"/>
      <c r="AB302" s="668"/>
      <c r="AC302" s="668"/>
      <c r="AD302" s="668"/>
      <c r="AE302" s="668"/>
      <c r="AF302" s="668"/>
      <c r="AG302" s="668"/>
      <c r="AI302" s="18"/>
      <c r="AJ302" s="18"/>
      <c r="AK302" s="18"/>
      <c r="AL302" s="18"/>
      <c r="AM302" s="18"/>
      <c r="AN302" s="18"/>
      <c r="AO302" s="18"/>
      <c r="AP302" s="18"/>
      <c r="AQ302" s="18"/>
      <c r="AR302" s="18"/>
      <c r="AS302" s="18"/>
      <c r="AT302" s="18"/>
      <c r="AU302" s="13"/>
      <c r="AV302" s="13"/>
    </row>
    <row r="303" spans="2:48" ht="14.25" customHeight="1">
      <c r="B303" s="668"/>
      <c r="C303" s="668"/>
      <c r="D303" s="668"/>
      <c r="E303" s="668"/>
      <c r="F303" s="668"/>
      <c r="G303" s="668"/>
      <c r="H303" s="668"/>
      <c r="I303" s="668"/>
      <c r="J303" s="668"/>
      <c r="K303" s="668"/>
      <c r="L303" s="668"/>
      <c r="M303" s="668"/>
      <c r="N303" s="668"/>
      <c r="O303" s="668"/>
      <c r="P303" s="668"/>
      <c r="Q303" s="668"/>
      <c r="R303" s="668"/>
      <c r="S303" s="668"/>
      <c r="T303" s="668"/>
      <c r="U303" s="668"/>
      <c r="V303" s="668"/>
      <c r="W303" s="668"/>
      <c r="X303" s="668"/>
      <c r="Y303" s="668"/>
      <c r="Z303" s="668"/>
      <c r="AA303" s="668"/>
      <c r="AB303" s="668"/>
      <c r="AC303" s="668"/>
      <c r="AD303" s="668"/>
      <c r="AE303" s="668"/>
      <c r="AF303" s="668"/>
      <c r="AG303" s="668"/>
      <c r="AI303" s="18"/>
      <c r="AJ303" s="18"/>
      <c r="AK303" s="18"/>
      <c r="AL303" s="18"/>
      <c r="AM303" s="18"/>
      <c r="AN303" s="18"/>
      <c r="AO303" s="18"/>
      <c r="AP303" s="18"/>
      <c r="AQ303" s="18"/>
      <c r="AR303" s="18"/>
      <c r="AS303" s="18"/>
      <c r="AT303" s="18"/>
      <c r="AU303" s="13"/>
      <c r="AV303" s="13"/>
    </row>
    <row r="304" spans="2:48" ht="14.25" customHeight="1">
      <c r="B304" s="668"/>
      <c r="C304" s="668"/>
      <c r="D304" s="668"/>
      <c r="E304" s="668"/>
      <c r="F304" s="668"/>
      <c r="G304" s="668"/>
      <c r="H304" s="668"/>
      <c r="I304" s="668"/>
      <c r="J304" s="668"/>
      <c r="K304" s="668"/>
      <c r="L304" s="668"/>
      <c r="M304" s="668"/>
      <c r="N304" s="668"/>
      <c r="O304" s="668"/>
      <c r="P304" s="668"/>
      <c r="Q304" s="668"/>
      <c r="R304" s="668"/>
      <c r="S304" s="668"/>
      <c r="T304" s="668"/>
      <c r="U304" s="668"/>
      <c r="V304" s="668"/>
      <c r="W304" s="668"/>
      <c r="X304" s="668"/>
      <c r="Y304" s="668"/>
      <c r="Z304" s="668"/>
      <c r="AA304" s="668"/>
      <c r="AB304" s="668"/>
      <c r="AC304" s="668"/>
      <c r="AD304" s="668"/>
      <c r="AE304" s="668"/>
      <c r="AF304" s="668"/>
      <c r="AG304" s="668"/>
      <c r="AI304" s="18"/>
      <c r="AJ304" s="18"/>
      <c r="AK304" s="18"/>
      <c r="AL304" s="18"/>
      <c r="AM304" s="18"/>
      <c r="AN304" s="18"/>
      <c r="AO304" s="18"/>
      <c r="AP304" s="18"/>
      <c r="AQ304" s="18"/>
      <c r="AR304" s="18"/>
      <c r="AS304" s="18"/>
      <c r="AT304" s="18"/>
      <c r="AU304" s="14"/>
      <c r="AV304" s="14"/>
    </row>
    <row r="305" spans="2:48" ht="14.25" customHeight="1">
      <c r="B305" s="668"/>
      <c r="C305" s="668"/>
      <c r="D305" s="668"/>
      <c r="E305" s="668"/>
      <c r="F305" s="668"/>
      <c r="G305" s="668"/>
      <c r="H305" s="668"/>
      <c r="I305" s="668"/>
      <c r="J305" s="668"/>
      <c r="K305" s="668"/>
      <c r="L305" s="668"/>
      <c r="M305" s="668"/>
      <c r="N305" s="668"/>
      <c r="O305" s="668"/>
      <c r="P305" s="668"/>
      <c r="Q305" s="668"/>
      <c r="R305" s="668"/>
      <c r="S305" s="668"/>
      <c r="T305" s="668"/>
      <c r="U305" s="668"/>
      <c r="V305" s="668"/>
      <c r="W305" s="668"/>
      <c r="X305" s="668"/>
      <c r="Y305" s="668"/>
      <c r="Z305" s="668"/>
      <c r="AA305" s="668"/>
      <c r="AB305" s="668"/>
      <c r="AC305" s="668"/>
      <c r="AD305" s="668"/>
      <c r="AE305" s="668"/>
      <c r="AF305" s="668"/>
      <c r="AG305" s="668"/>
      <c r="AI305" s="18"/>
      <c r="AJ305" s="18"/>
      <c r="AK305" s="18"/>
      <c r="AL305" s="18"/>
      <c r="AM305" s="18"/>
      <c r="AN305" s="18"/>
      <c r="AO305" s="18"/>
      <c r="AP305" s="18"/>
      <c r="AQ305" s="18"/>
      <c r="AR305" s="18"/>
      <c r="AS305" s="18"/>
      <c r="AT305" s="18"/>
      <c r="AU305" s="14"/>
      <c r="AV305" s="14"/>
    </row>
    <row r="306" spans="2:48" ht="14.25" customHeight="1">
      <c r="B306" s="668"/>
      <c r="C306" s="668"/>
      <c r="D306" s="668"/>
      <c r="E306" s="668"/>
      <c r="F306" s="668"/>
      <c r="G306" s="668"/>
      <c r="H306" s="668"/>
      <c r="I306" s="668"/>
      <c r="J306" s="668"/>
      <c r="K306" s="668"/>
      <c r="L306" s="668"/>
      <c r="M306" s="668"/>
      <c r="N306" s="668"/>
      <c r="O306" s="668"/>
      <c r="P306" s="668"/>
      <c r="Q306" s="668"/>
      <c r="R306" s="668"/>
      <c r="S306" s="668"/>
      <c r="T306" s="668"/>
      <c r="U306" s="668"/>
      <c r="V306" s="668"/>
      <c r="W306" s="668"/>
      <c r="X306" s="668"/>
      <c r="Y306" s="668"/>
      <c r="Z306" s="668"/>
      <c r="AA306" s="668"/>
      <c r="AB306" s="668"/>
      <c r="AC306" s="668"/>
      <c r="AD306" s="668"/>
      <c r="AE306" s="668"/>
      <c r="AF306" s="668"/>
      <c r="AG306" s="668"/>
      <c r="AI306" s="18"/>
      <c r="AJ306" s="18"/>
      <c r="AK306" s="18"/>
      <c r="AL306" s="18"/>
      <c r="AM306" s="18"/>
      <c r="AN306" s="18"/>
      <c r="AO306" s="18"/>
      <c r="AP306" s="18"/>
      <c r="AQ306" s="18"/>
      <c r="AR306" s="18"/>
      <c r="AS306" s="18"/>
      <c r="AT306" s="18"/>
      <c r="AU306" s="13"/>
      <c r="AV306" s="13"/>
    </row>
    <row r="307" spans="2:48" ht="14.25" customHeight="1">
      <c r="B307" s="668"/>
      <c r="C307" s="668"/>
      <c r="D307" s="668"/>
      <c r="E307" s="668"/>
      <c r="F307" s="668"/>
      <c r="G307" s="668"/>
      <c r="H307" s="668"/>
      <c r="I307" s="668"/>
      <c r="J307" s="668"/>
      <c r="K307" s="668"/>
      <c r="L307" s="668"/>
      <c r="M307" s="668"/>
      <c r="N307" s="668"/>
      <c r="O307" s="668"/>
      <c r="P307" s="668"/>
      <c r="Q307" s="668"/>
      <c r="R307" s="668"/>
      <c r="S307" s="668"/>
      <c r="T307" s="668"/>
      <c r="U307" s="668"/>
      <c r="V307" s="668"/>
      <c r="W307" s="668"/>
      <c r="X307" s="668"/>
      <c r="Y307" s="668"/>
      <c r="Z307" s="668"/>
      <c r="AA307" s="668"/>
      <c r="AB307" s="668"/>
      <c r="AC307" s="668"/>
      <c r="AD307" s="668"/>
      <c r="AE307" s="668"/>
      <c r="AF307" s="668"/>
      <c r="AG307" s="668"/>
      <c r="AI307" s="18"/>
      <c r="AJ307" s="18"/>
      <c r="AK307" s="18"/>
      <c r="AL307" s="18"/>
      <c r="AM307" s="18"/>
      <c r="AN307" s="18"/>
      <c r="AO307" s="18"/>
      <c r="AP307" s="18"/>
      <c r="AQ307" s="18"/>
      <c r="AR307" s="18"/>
      <c r="AS307" s="18"/>
      <c r="AT307" s="18"/>
      <c r="AU307" s="13"/>
      <c r="AV307" s="13"/>
    </row>
    <row r="308" spans="2:48" ht="14.25" customHeight="1">
      <c r="B308" s="668"/>
      <c r="C308" s="668"/>
      <c r="D308" s="668"/>
      <c r="E308" s="668"/>
      <c r="F308" s="668"/>
      <c r="G308" s="668"/>
      <c r="H308" s="668"/>
      <c r="I308" s="668"/>
      <c r="J308" s="668"/>
      <c r="K308" s="668"/>
      <c r="L308" s="668"/>
      <c r="M308" s="668"/>
      <c r="N308" s="668"/>
      <c r="O308" s="668"/>
      <c r="P308" s="668"/>
      <c r="Q308" s="668"/>
      <c r="R308" s="668"/>
      <c r="S308" s="668"/>
      <c r="T308" s="668"/>
      <c r="U308" s="668"/>
      <c r="V308" s="668"/>
      <c r="W308" s="668"/>
      <c r="X308" s="668"/>
      <c r="Y308" s="668"/>
      <c r="Z308" s="668"/>
      <c r="AA308" s="668"/>
      <c r="AB308" s="668"/>
      <c r="AC308" s="668"/>
      <c r="AD308" s="668"/>
      <c r="AE308" s="668"/>
      <c r="AF308" s="668"/>
      <c r="AG308" s="668"/>
      <c r="AI308" s="18"/>
      <c r="AJ308" s="18"/>
      <c r="AK308" s="18"/>
      <c r="AL308" s="18"/>
      <c r="AM308" s="18"/>
      <c r="AN308" s="18"/>
      <c r="AO308" s="18"/>
      <c r="AP308" s="18"/>
      <c r="AQ308" s="18"/>
      <c r="AR308" s="18"/>
      <c r="AS308" s="18"/>
      <c r="AT308" s="18"/>
      <c r="AU308" s="13"/>
      <c r="AV308" s="13"/>
    </row>
    <row r="309" spans="2:48" ht="14.25" customHeight="1">
      <c r="B309" s="668"/>
      <c r="C309" s="668"/>
      <c r="D309" s="668"/>
      <c r="E309" s="668"/>
      <c r="F309" s="668"/>
      <c r="G309" s="668"/>
      <c r="H309" s="668"/>
      <c r="I309" s="668"/>
      <c r="J309" s="668"/>
      <c r="K309" s="668"/>
      <c r="L309" s="668"/>
      <c r="M309" s="668"/>
      <c r="N309" s="668"/>
      <c r="O309" s="668"/>
      <c r="P309" s="668"/>
      <c r="Q309" s="668"/>
      <c r="R309" s="668"/>
      <c r="S309" s="668"/>
      <c r="T309" s="668"/>
      <c r="U309" s="668"/>
      <c r="V309" s="668"/>
      <c r="W309" s="668"/>
      <c r="X309" s="668"/>
      <c r="Y309" s="668"/>
      <c r="Z309" s="668"/>
      <c r="AA309" s="668"/>
      <c r="AB309" s="668"/>
      <c r="AC309" s="668"/>
      <c r="AD309" s="668"/>
      <c r="AE309" s="668"/>
      <c r="AF309" s="668"/>
      <c r="AG309" s="668"/>
      <c r="AI309" s="18"/>
      <c r="AJ309" s="18"/>
      <c r="AK309" s="18"/>
      <c r="AL309" s="18"/>
      <c r="AM309" s="18"/>
      <c r="AN309" s="18"/>
      <c r="AO309" s="18"/>
      <c r="AP309" s="18"/>
      <c r="AQ309" s="18"/>
      <c r="AR309" s="18"/>
      <c r="AS309" s="18"/>
      <c r="AT309" s="18"/>
      <c r="AU309" s="13"/>
      <c r="AV309" s="13"/>
    </row>
    <row r="310" spans="2:48" ht="14.25" customHeight="1">
      <c r="B310" s="668"/>
      <c r="C310" s="668"/>
      <c r="D310" s="668"/>
      <c r="E310" s="668"/>
      <c r="F310" s="668"/>
      <c r="G310" s="668"/>
      <c r="H310" s="668"/>
      <c r="I310" s="668"/>
      <c r="J310" s="668"/>
      <c r="K310" s="668"/>
      <c r="L310" s="668"/>
      <c r="M310" s="668"/>
      <c r="N310" s="668"/>
      <c r="O310" s="668"/>
      <c r="P310" s="668"/>
      <c r="Q310" s="668"/>
      <c r="R310" s="668"/>
      <c r="S310" s="668"/>
      <c r="T310" s="668"/>
      <c r="U310" s="668"/>
      <c r="V310" s="668"/>
      <c r="W310" s="668"/>
      <c r="X310" s="668"/>
      <c r="Y310" s="668"/>
      <c r="Z310" s="668"/>
      <c r="AA310" s="668"/>
      <c r="AB310" s="668"/>
      <c r="AC310" s="668"/>
      <c r="AD310" s="668"/>
      <c r="AE310" s="668"/>
      <c r="AF310" s="668"/>
      <c r="AG310" s="668"/>
      <c r="AI310" s="18"/>
      <c r="AJ310" s="18"/>
      <c r="AK310" s="18"/>
      <c r="AL310" s="18"/>
      <c r="AM310" s="18"/>
      <c r="AN310" s="18"/>
      <c r="AO310" s="18"/>
      <c r="AP310" s="18"/>
      <c r="AQ310" s="18"/>
      <c r="AR310" s="18"/>
      <c r="AS310" s="18"/>
      <c r="AT310" s="18"/>
      <c r="AU310" s="13"/>
      <c r="AV310" s="13"/>
    </row>
    <row r="311" spans="2:48" ht="14.25" customHeight="1">
      <c r="B311" s="668"/>
      <c r="C311" s="668"/>
      <c r="D311" s="668"/>
      <c r="E311" s="668"/>
      <c r="F311" s="668"/>
      <c r="G311" s="668"/>
      <c r="H311" s="668"/>
      <c r="I311" s="668"/>
      <c r="J311" s="668"/>
      <c r="K311" s="668"/>
      <c r="L311" s="668"/>
      <c r="M311" s="668"/>
      <c r="N311" s="668"/>
      <c r="O311" s="668"/>
      <c r="P311" s="668"/>
      <c r="Q311" s="668"/>
      <c r="R311" s="668"/>
      <c r="S311" s="668"/>
      <c r="T311" s="668"/>
      <c r="U311" s="668"/>
      <c r="V311" s="668"/>
      <c r="W311" s="668"/>
      <c r="X311" s="668"/>
      <c r="Y311" s="668"/>
      <c r="Z311" s="668"/>
      <c r="AA311" s="668"/>
      <c r="AB311" s="668"/>
      <c r="AC311" s="668"/>
      <c r="AD311" s="668"/>
      <c r="AE311" s="668"/>
      <c r="AF311" s="668"/>
      <c r="AG311" s="668"/>
      <c r="AI311" s="18"/>
      <c r="AJ311" s="18"/>
      <c r="AK311" s="18"/>
      <c r="AL311" s="18"/>
      <c r="AM311" s="18"/>
      <c r="AN311" s="18"/>
      <c r="AO311" s="18"/>
      <c r="AP311" s="18"/>
      <c r="AQ311" s="18"/>
      <c r="AR311" s="18"/>
      <c r="AS311" s="18"/>
      <c r="AT311" s="18"/>
      <c r="AU311" s="13"/>
      <c r="AV311" s="13"/>
    </row>
    <row r="312" spans="2:48" ht="14.25" customHeight="1">
      <c r="B312" s="668"/>
      <c r="C312" s="668"/>
      <c r="D312" s="668"/>
      <c r="E312" s="668"/>
      <c r="F312" s="668"/>
      <c r="G312" s="668"/>
      <c r="H312" s="668"/>
      <c r="I312" s="668"/>
      <c r="J312" s="668"/>
      <c r="K312" s="668"/>
      <c r="L312" s="668"/>
      <c r="M312" s="668"/>
      <c r="N312" s="668"/>
      <c r="O312" s="668"/>
      <c r="P312" s="668"/>
      <c r="Q312" s="668"/>
      <c r="R312" s="668"/>
      <c r="S312" s="668"/>
      <c r="T312" s="668"/>
      <c r="U312" s="668"/>
      <c r="V312" s="668"/>
      <c r="W312" s="668"/>
      <c r="X312" s="668"/>
      <c r="Y312" s="668"/>
      <c r="Z312" s="668"/>
      <c r="AA312" s="668"/>
      <c r="AB312" s="668"/>
      <c r="AC312" s="668"/>
      <c r="AD312" s="668"/>
      <c r="AE312" s="668"/>
      <c r="AF312" s="668"/>
      <c r="AG312" s="668"/>
      <c r="AI312" s="18"/>
      <c r="AJ312" s="18"/>
      <c r="AK312" s="18"/>
      <c r="AL312" s="18"/>
      <c r="AM312" s="18"/>
      <c r="AN312" s="18"/>
      <c r="AO312" s="18"/>
      <c r="AP312" s="18"/>
      <c r="AQ312" s="18"/>
      <c r="AR312" s="18"/>
      <c r="AS312" s="18"/>
      <c r="AT312" s="18"/>
      <c r="AU312" s="13"/>
      <c r="AV312" s="13"/>
    </row>
    <row r="313" spans="2:48" ht="14.25" customHeight="1">
      <c r="B313" s="668"/>
      <c r="C313" s="668"/>
      <c r="D313" s="668"/>
      <c r="E313" s="668"/>
      <c r="F313" s="668"/>
      <c r="G313" s="668"/>
      <c r="H313" s="668"/>
      <c r="I313" s="668"/>
      <c r="J313" s="668"/>
      <c r="K313" s="668"/>
      <c r="L313" s="668"/>
      <c r="M313" s="668"/>
      <c r="N313" s="668"/>
      <c r="O313" s="668"/>
      <c r="P313" s="668"/>
      <c r="Q313" s="668"/>
      <c r="R313" s="668"/>
      <c r="S313" s="668"/>
      <c r="T313" s="668"/>
      <c r="U313" s="668"/>
      <c r="V313" s="668"/>
      <c r="W313" s="668"/>
      <c r="X313" s="668"/>
      <c r="Y313" s="668"/>
      <c r="Z313" s="668"/>
      <c r="AA313" s="668"/>
      <c r="AB313" s="668"/>
      <c r="AC313" s="668"/>
      <c r="AD313" s="668"/>
      <c r="AE313" s="668"/>
      <c r="AF313" s="668"/>
      <c r="AG313" s="668"/>
      <c r="AI313" s="18"/>
      <c r="AJ313" s="18"/>
      <c r="AK313" s="18"/>
      <c r="AL313" s="18"/>
      <c r="AM313" s="18"/>
      <c r="AN313" s="18"/>
      <c r="AO313" s="18"/>
      <c r="AP313" s="18"/>
      <c r="AQ313" s="18"/>
      <c r="AR313" s="18"/>
      <c r="AS313" s="18"/>
      <c r="AT313" s="18"/>
      <c r="AU313" s="13"/>
      <c r="AV313" s="13"/>
    </row>
    <row r="314" spans="2:48" ht="14.25" customHeight="1">
      <c r="B314" s="668"/>
      <c r="C314" s="668"/>
      <c r="D314" s="668"/>
      <c r="E314" s="668"/>
      <c r="F314" s="668"/>
      <c r="G314" s="668"/>
      <c r="H314" s="668"/>
      <c r="I314" s="668"/>
      <c r="J314" s="668"/>
      <c r="K314" s="668"/>
      <c r="L314" s="668"/>
      <c r="M314" s="668"/>
      <c r="N314" s="668"/>
      <c r="O314" s="668"/>
      <c r="P314" s="668"/>
      <c r="Q314" s="668"/>
      <c r="R314" s="668"/>
      <c r="S314" s="668"/>
      <c r="T314" s="668"/>
      <c r="U314" s="668"/>
      <c r="V314" s="668"/>
      <c r="W314" s="668"/>
      <c r="X314" s="668"/>
      <c r="Y314" s="668"/>
      <c r="Z314" s="668"/>
      <c r="AA314" s="668"/>
      <c r="AB314" s="668"/>
      <c r="AC314" s="668"/>
      <c r="AD314" s="668"/>
      <c r="AE314" s="668"/>
      <c r="AF314" s="668"/>
      <c r="AG314" s="668"/>
      <c r="AI314" s="18"/>
      <c r="AJ314" s="18"/>
      <c r="AK314" s="18"/>
      <c r="AL314" s="18"/>
      <c r="AM314" s="18"/>
      <c r="AN314" s="18"/>
      <c r="AO314" s="18"/>
      <c r="AP314" s="18"/>
      <c r="AQ314" s="18"/>
      <c r="AR314" s="18"/>
      <c r="AS314" s="18"/>
      <c r="AT314" s="18"/>
      <c r="AU314" s="13"/>
      <c r="AV314" s="13"/>
    </row>
    <row r="315" spans="2:48" ht="16.7" customHeight="1">
      <c r="B315" s="668"/>
      <c r="C315" s="668"/>
      <c r="D315" s="668"/>
      <c r="E315" s="668"/>
      <c r="F315" s="668"/>
      <c r="G315" s="668"/>
      <c r="H315" s="668"/>
      <c r="I315" s="668"/>
      <c r="J315" s="668"/>
      <c r="K315" s="668"/>
      <c r="L315" s="668"/>
      <c r="M315" s="668"/>
      <c r="N315" s="668"/>
      <c r="O315" s="668"/>
      <c r="P315" s="668"/>
      <c r="Q315" s="668"/>
      <c r="R315" s="668"/>
      <c r="S315" s="668"/>
      <c r="T315" s="668"/>
      <c r="U315" s="668"/>
      <c r="V315" s="668"/>
      <c r="W315" s="668"/>
      <c r="X315" s="668"/>
      <c r="Y315" s="668"/>
      <c r="Z315" s="668"/>
      <c r="AA315" s="668"/>
      <c r="AB315" s="668"/>
      <c r="AC315" s="668"/>
      <c r="AD315" s="668"/>
      <c r="AE315" s="668"/>
      <c r="AF315" s="668"/>
      <c r="AG315" s="668"/>
      <c r="AI315" s="18"/>
      <c r="AJ315" s="18"/>
      <c r="AK315" s="18"/>
      <c r="AL315" s="18"/>
      <c r="AM315" s="18"/>
      <c r="AN315" s="18"/>
      <c r="AO315" s="18"/>
      <c r="AP315" s="18"/>
      <c r="AQ315" s="18"/>
      <c r="AR315" s="18"/>
      <c r="AS315" s="18"/>
      <c r="AT315" s="18"/>
      <c r="AU315" s="13"/>
      <c r="AV315" s="13"/>
    </row>
    <row r="316" spans="2:48" ht="17.45" customHeight="1">
      <c r="B316" s="664" t="s">
        <v>146</v>
      </c>
      <c r="C316" s="665"/>
      <c r="D316" s="665"/>
      <c r="E316" s="665"/>
      <c r="F316" s="665"/>
      <c r="G316" s="665"/>
      <c r="H316" s="665"/>
      <c r="I316" s="665"/>
      <c r="J316" s="665"/>
      <c r="K316" s="665"/>
      <c r="L316" s="665"/>
      <c r="M316" s="665"/>
      <c r="N316" s="665"/>
      <c r="O316" s="665"/>
      <c r="P316" s="665"/>
      <c r="Q316" s="665"/>
      <c r="R316" s="665"/>
      <c r="S316" s="665"/>
      <c r="T316" s="665"/>
      <c r="U316" s="665"/>
      <c r="V316" s="665"/>
      <c r="W316" s="665"/>
      <c r="X316" s="665"/>
      <c r="Y316" s="665"/>
      <c r="Z316" s="665"/>
      <c r="AA316" s="665"/>
      <c r="AB316" s="665"/>
      <c r="AC316" s="665"/>
      <c r="AD316" s="665"/>
      <c r="AE316" s="665"/>
      <c r="AF316" s="665"/>
      <c r="AG316" s="665"/>
      <c r="AI316" s="18"/>
      <c r="AJ316" s="18"/>
      <c r="AK316" s="18"/>
      <c r="AL316" s="18"/>
      <c r="AM316" s="18"/>
      <c r="AN316" s="18"/>
      <c r="AO316" s="18"/>
      <c r="AP316" s="18"/>
      <c r="AQ316" s="18"/>
      <c r="AR316" s="18"/>
      <c r="AS316" s="18"/>
      <c r="AT316" s="18"/>
      <c r="AU316" s="13"/>
      <c r="AV316" s="13"/>
    </row>
    <row r="317" spans="2:48" ht="17.45" customHeight="1">
      <c r="B317" s="665"/>
      <c r="C317" s="665"/>
      <c r="D317" s="665"/>
      <c r="E317" s="665"/>
      <c r="F317" s="665"/>
      <c r="G317" s="665"/>
      <c r="H317" s="665"/>
      <c r="I317" s="665"/>
      <c r="J317" s="665"/>
      <c r="K317" s="665"/>
      <c r="L317" s="665"/>
      <c r="M317" s="665"/>
      <c r="N317" s="665"/>
      <c r="O317" s="665"/>
      <c r="P317" s="665"/>
      <c r="Q317" s="665"/>
      <c r="R317" s="665"/>
      <c r="S317" s="665"/>
      <c r="T317" s="665"/>
      <c r="U317" s="665"/>
      <c r="V317" s="665"/>
      <c r="W317" s="665"/>
      <c r="X317" s="665"/>
      <c r="Y317" s="665"/>
      <c r="Z317" s="665"/>
      <c r="AA317" s="665"/>
      <c r="AB317" s="665"/>
      <c r="AC317" s="665"/>
      <c r="AD317" s="665"/>
      <c r="AE317" s="665"/>
      <c r="AF317" s="665"/>
      <c r="AG317" s="665"/>
      <c r="AI317" s="18"/>
      <c r="AJ317" s="18"/>
      <c r="AK317" s="18"/>
      <c r="AL317" s="18"/>
      <c r="AM317" s="18"/>
      <c r="AN317" s="18"/>
      <c r="AO317" s="18"/>
      <c r="AP317" s="18"/>
      <c r="AQ317" s="18"/>
      <c r="AR317" s="18"/>
      <c r="AS317" s="18"/>
      <c r="AT317" s="18"/>
      <c r="AU317" s="13"/>
      <c r="AV317" s="13"/>
    </row>
    <row r="318" spans="2:48" ht="7.5" customHeight="1">
      <c r="B318" s="665"/>
      <c r="C318" s="665"/>
      <c r="D318" s="665"/>
      <c r="E318" s="665"/>
      <c r="F318" s="665"/>
      <c r="G318" s="665"/>
      <c r="H318" s="665"/>
      <c r="I318" s="665"/>
      <c r="J318" s="665"/>
      <c r="K318" s="665"/>
      <c r="L318" s="665"/>
      <c r="M318" s="665"/>
      <c r="N318" s="665"/>
      <c r="O318" s="665"/>
      <c r="P318" s="665"/>
      <c r="Q318" s="665"/>
      <c r="R318" s="665"/>
      <c r="S318" s="665"/>
      <c r="T318" s="665"/>
      <c r="U318" s="665"/>
      <c r="V318" s="665"/>
      <c r="W318" s="665"/>
      <c r="X318" s="665"/>
      <c r="Y318" s="665"/>
      <c r="Z318" s="665"/>
      <c r="AA318" s="665"/>
      <c r="AB318" s="665"/>
      <c r="AC318" s="665"/>
      <c r="AD318" s="665"/>
      <c r="AE318" s="665"/>
      <c r="AF318" s="665"/>
      <c r="AG318" s="665"/>
      <c r="AI318" s="18"/>
      <c r="AJ318" s="18"/>
      <c r="AK318" s="18"/>
      <c r="AL318" s="18"/>
      <c r="AM318" s="18"/>
      <c r="AN318" s="18"/>
      <c r="AO318" s="18"/>
      <c r="AP318" s="18"/>
      <c r="AQ318" s="18"/>
      <c r="AR318" s="18"/>
      <c r="AS318" s="18"/>
      <c r="AT318" s="18"/>
      <c r="AU318" s="13"/>
      <c r="AV318" s="13"/>
    </row>
    <row r="319" spans="2:48" ht="17.45" customHeight="1">
      <c r="B319" s="665"/>
      <c r="C319" s="665"/>
      <c r="D319" s="665"/>
      <c r="E319" s="665"/>
      <c r="F319" s="665"/>
      <c r="G319" s="665"/>
      <c r="H319" s="665"/>
      <c r="I319" s="665"/>
      <c r="J319" s="665"/>
      <c r="K319" s="665"/>
      <c r="L319" s="665"/>
      <c r="M319" s="665"/>
      <c r="N319" s="665"/>
      <c r="O319" s="665"/>
      <c r="P319" s="665"/>
      <c r="Q319" s="665"/>
      <c r="R319" s="665"/>
      <c r="S319" s="665"/>
      <c r="T319" s="665"/>
      <c r="U319" s="665"/>
      <c r="V319" s="665"/>
      <c r="W319" s="665"/>
      <c r="X319" s="665"/>
      <c r="Y319" s="665"/>
      <c r="Z319" s="665"/>
      <c r="AA319" s="665"/>
      <c r="AB319" s="665"/>
      <c r="AC319" s="665"/>
      <c r="AD319" s="665"/>
      <c r="AE319" s="665"/>
      <c r="AF319" s="665"/>
      <c r="AG319" s="665"/>
      <c r="AI319" s="18"/>
      <c r="AJ319" s="18"/>
      <c r="AK319" s="18"/>
      <c r="AL319" s="18"/>
      <c r="AM319" s="18"/>
      <c r="AN319" s="18"/>
      <c r="AO319" s="18"/>
      <c r="AP319" s="18"/>
      <c r="AQ319" s="18"/>
      <c r="AR319" s="18"/>
      <c r="AS319" s="18"/>
      <c r="AT319" s="18"/>
      <c r="AU319" s="13"/>
      <c r="AV319" s="13"/>
    </row>
    <row r="320" spans="2:48" ht="17.45" customHeight="1">
      <c r="B320" s="665"/>
      <c r="C320" s="665"/>
      <c r="D320" s="665"/>
      <c r="E320" s="665"/>
      <c r="F320" s="665"/>
      <c r="G320" s="665"/>
      <c r="H320" s="665"/>
      <c r="I320" s="665"/>
      <c r="J320" s="665"/>
      <c r="K320" s="665"/>
      <c r="L320" s="665"/>
      <c r="M320" s="665"/>
      <c r="N320" s="665"/>
      <c r="O320" s="665"/>
      <c r="P320" s="665"/>
      <c r="Q320" s="665"/>
      <c r="R320" s="665"/>
      <c r="S320" s="665"/>
      <c r="T320" s="665"/>
      <c r="U320" s="665"/>
      <c r="V320" s="665"/>
      <c r="W320" s="665"/>
      <c r="X320" s="665"/>
      <c r="Y320" s="665"/>
      <c r="Z320" s="665"/>
      <c r="AA320" s="665"/>
      <c r="AB320" s="665"/>
      <c r="AC320" s="665"/>
      <c r="AD320" s="665"/>
      <c r="AE320" s="665"/>
      <c r="AF320" s="665"/>
      <c r="AG320" s="665"/>
      <c r="AI320" s="18"/>
      <c r="AJ320" s="18"/>
      <c r="AK320" s="18"/>
      <c r="AL320" s="18"/>
      <c r="AM320" s="18"/>
      <c r="AN320" s="18"/>
      <c r="AO320" s="18"/>
      <c r="AP320" s="18"/>
      <c r="AQ320" s="18"/>
      <c r="AR320" s="18"/>
      <c r="AS320" s="18"/>
      <c r="AT320" s="18"/>
      <c r="AU320" s="13"/>
      <c r="AV320" s="13"/>
    </row>
    <row r="321" spans="2:48" ht="17.45" customHeight="1">
      <c r="B321" s="665"/>
      <c r="C321" s="665"/>
      <c r="D321" s="665"/>
      <c r="E321" s="665"/>
      <c r="F321" s="665"/>
      <c r="G321" s="665"/>
      <c r="H321" s="665"/>
      <c r="I321" s="665"/>
      <c r="J321" s="665"/>
      <c r="K321" s="665"/>
      <c r="L321" s="665"/>
      <c r="M321" s="665"/>
      <c r="N321" s="665"/>
      <c r="O321" s="665"/>
      <c r="P321" s="665"/>
      <c r="Q321" s="665"/>
      <c r="R321" s="665"/>
      <c r="S321" s="665"/>
      <c r="T321" s="665"/>
      <c r="U321" s="665"/>
      <c r="V321" s="665"/>
      <c r="W321" s="665"/>
      <c r="X321" s="665"/>
      <c r="Y321" s="665"/>
      <c r="Z321" s="665"/>
      <c r="AA321" s="665"/>
      <c r="AB321" s="665"/>
      <c r="AC321" s="665"/>
      <c r="AD321" s="665"/>
      <c r="AE321" s="665"/>
      <c r="AF321" s="665"/>
      <c r="AG321" s="665"/>
      <c r="AI321" s="18"/>
      <c r="AJ321" s="18"/>
      <c r="AK321" s="18"/>
      <c r="AL321" s="18"/>
      <c r="AM321" s="18"/>
      <c r="AN321" s="18"/>
      <c r="AO321" s="18"/>
      <c r="AP321" s="18"/>
      <c r="AQ321" s="18"/>
      <c r="AR321" s="18"/>
      <c r="AS321" s="18"/>
      <c r="AT321" s="18"/>
      <c r="AU321" s="13"/>
      <c r="AV321" s="13"/>
    </row>
    <row r="322" spans="2:48" ht="4.5" customHeight="1">
      <c r="B322" s="665"/>
      <c r="C322" s="665"/>
      <c r="D322" s="665"/>
      <c r="E322" s="665"/>
      <c r="F322" s="665"/>
      <c r="G322" s="665"/>
      <c r="H322" s="665"/>
      <c r="I322" s="665"/>
      <c r="J322" s="665"/>
      <c r="K322" s="665"/>
      <c r="L322" s="665"/>
      <c r="M322" s="665"/>
      <c r="N322" s="665"/>
      <c r="O322" s="665"/>
      <c r="P322" s="665"/>
      <c r="Q322" s="665"/>
      <c r="R322" s="665"/>
      <c r="S322" s="665"/>
      <c r="T322" s="665"/>
      <c r="U322" s="665"/>
      <c r="V322" s="665"/>
      <c r="W322" s="665"/>
      <c r="X322" s="665"/>
      <c r="Y322" s="665"/>
      <c r="Z322" s="665"/>
      <c r="AA322" s="665"/>
      <c r="AB322" s="665"/>
      <c r="AC322" s="665"/>
      <c r="AD322" s="665"/>
      <c r="AE322" s="665"/>
      <c r="AF322" s="665"/>
      <c r="AG322" s="665"/>
      <c r="AI322" s="18"/>
      <c r="AJ322" s="18"/>
      <c r="AK322" s="18"/>
      <c r="AL322" s="18"/>
      <c r="AM322" s="18"/>
      <c r="AN322" s="18"/>
      <c r="AO322" s="18"/>
      <c r="AP322" s="18"/>
      <c r="AQ322" s="18"/>
      <c r="AR322" s="18"/>
      <c r="AS322" s="18"/>
      <c r="AT322" s="18"/>
      <c r="AU322" s="13"/>
      <c r="AV322" s="13"/>
    </row>
    <row r="323" spans="2:48" ht="17.45" customHeight="1">
      <c r="B323" s="665"/>
      <c r="C323" s="665"/>
      <c r="D323" s="665"/>
      <c r="E323" s="665"/>
      <c r="F323" s="665"/>
      <c r="G323" s="665"/>
      <c r="H323" s="665"/>
      <c r="I323" s="665"/>
      <c r="J323" s="665"/>
      <c r="K323" s="665"/>
      <c r="L323" s="665"/>
      <c r="M323" s="665"/>
      <c r="N323" s="665"/>
      <c r="O323" s="665"/>
      <c r="P323" s="665"/>
      <c r="Q323" s="665"/>
      <c r="R323" s="665"/>
      <c r="S323" s="665"/>
      <c r="T323" s="665"/>
      <c r="U323" s="665"/>
      <c r="V323" s="665"/>
      <c r="W323" s="665"/>
      <c r="X323" s="665"/>
      <c r="Y323" s="665"/>
      <c r="Z323" s="665"/>
      <c r="AA323" s="665"/>
      <c r="AB323" s="665"/>
      <c r="AC323" s="665"/>
      <c r="AD323" s="665"/>
      <c r="AE323" s="665"/>
      <c r="AF323" s="665"/>
      <c r="AG323" s="665"/>
      <c r="AI323" s="18"/>
      <c r="AJ323" s="18"/>
      <c r="AK323" s="18"/>
      <c r="AL323" s="18"/>
      <c r="AM323" s="18"/>
      <c r="AN323" s="18"/>
      <c r="AO323" s="18"/>
      <c r="AP323" s="18"/>
      <c r="AQ323" s="18"/>
      <c r="AR323" s="18"/>
      <c r="AS323" s="18"/>
      <c r="AT323" s="18"/>
      <c r="AU323" s="13"/>
      <c r="AV323" s="13"/>
    </row>
    <row r="324" spans="2:48" ht="17.45" customHeight="1">
      <c r="B324" s="665"/>
      <c r="C324" s="665"/>
      <c r="D324" s="665"/>
      <c r="E324" s="665"/>
      <c r="F324" s="665"/>
      <c r="G324" s="665"/>
      <c r="H324" s="665"/>
      <c r="I324" s="665"/>
      <c r="J324" s="665"/>
      <c r="K324" s="665"/>
      <c r="L324" s="665"/>
      <c r="M324" s="665"/>
      <c r="N324" s="665"/>
      <c r="O324" s="665"/>
      <c r="P324" s="665"/>
      <c r="Q324" s="665"/>
      <c r="R324" s="665"/>
      <c r="S324" s="665"/>
      <c r="T324" s="665"/>
      <c r="U324" s="665"/>
      <c r="V324" s="665"/>
      <c r="W324" s="665"/>
      <c r="X324" s="665"/>
      <c r="Y324" s="665"/>
      <c r="Z324" s="665"/>
      <c r="AA324" s="665"/>
      <c r="AB324" s="665"/>
      <c r="AC324" s="665"/>
      <c r="AD324" s="665"/>
      <c r="AE324" s="665"/>
      <c r="AF324" s="665"/>
      <c r="AG324" s="665"/>
      <c r="AI324" s="18"/>
      <c r="AJ324" s="18"/>
      <c r="AK324" s="18"/>
      <c r="AL324" s="18"/>
      <c r="AM324" s="18"/>
      <c r="AN324" s="18"/>
      <c r="AO324" s="18"/>
      <c r="AP324" s="18"/>
      <c r="AQ324" s="18"/>
      <c r="AR324" s="18"/>
      <c r="AS324" s="18"/>
      <c r="AT324" s="18"/>
      <c r="AU324" s="13"/>
      <c r="AV324" s="13"/>
    </row>
    <row r="325" spans="2:48" ht="17.45" customHeight="1">
      <c r="B325" s="665"/>
      <c r="C325" s="665"/>
      <c r="D325" s="665"/>
      <c r="E325" s="665"/>
      <c r="F325" s="665"/>
      <c r="G325" s="665"/>
      <c r="H325" s="665"/>
      <c r="I325" s="665"/>
      <c r="J325" s="665"/>
      <c r="K325" s="665"/>
      <c r="L325" s="665"/>
      <c r="M325" s="665"/>
      <c r="N325" s="665"/>
      <c r="O325" s="665"/>
      <c r="P325" s="665"/>
      <c r="Q325" s="665"/>
      <c r="R325" s="665"/>
      <c r="S325" s="665"/>
      <c r="T325" s="665"/>
      <c r="U325" s="665"/>
      <c r="V325" s="665"/>
      <c r="W325" s="665"/>
      <c r="X325" s="665"/>
      <c r="Y325" s="665"/>
      <c r="Z325" s="665"/>
      <c r="AA325" s="665"/>
      <c r="AB325" s="665"/>
      <c r="AC325" s="665"/>
      <c r="AD325" s="665"/>
      <c r="AE325" s="665"/>
      <c r="AF325" s="665"/>
      <c r="AG325" s="665"/>
      <c r="AI325" s="18"/>
      <c r="AJ325" s="18"/>
      <c r="AK325" s="18"/>
      <c r="AL325" s="18"/>
      <c r="AM325" s="18"/>
      <c r="AN325" s="18"/>
      <c r="AO325" s="18"/>
      <c r="AP325" s="18"/>
      <c r="AQ325" s="18"/>
      <c r="AR325" s="18"/>
      <c r="AS325" s="18"/>
      <c r="AT325" s="18"/>
      <c r="AU325" s="13"/>
      <c r="AV325" s="13"/>
    </row>
    <row r="326" spans="2:48" ht="17.45" customHeight="1">
      <c r="B326" s="665"/>
      <c r="C326" s="665"/>
      <c r="D326" s="665"/>
      <c r="E326" s="665"/>
      <c r="F326" s="665"/>
      <c r="G326" s="665"/>
      <c r="H326" s="665"/>
      <c r="I326" s="665"/>
      <c r="J326" s="665"/>
      <c r="K326" s="665"/>
      <c r="L326" s="665"/>
      <c r="M326" s="665"/>
      <c r="N326" s="665"/>
      <c r="O326" s="665"/>
      <c r="P326" s="665"/>
      <c r="Q326" s="665"/>
      <c r="R326" s="665"/>
      <c r="S326" s="665"/>
      <c r="T326" s="665"/>
      <c r="U326" s="665"/>
      <c r="V326" s="665"/>
      <c r="W326" s="665"/>
      <c r="X326" s="665"/>
      <c r="Y326" s="665"/>
      <c r="Z326" s="665"/>
      <c r="AA326" s="665"/>
      <c r="AB326" s="665"/>
      <c r="AC326" s="665"/>
      <c r="AD326" s="665"/>
      <c r="AE326" s="665"/>
      <c r="AF326" s="665"/>
      <c r="AG326" s="665"/>
      <c r="AI326" s="18"/>
      <c r="AJ326" s="18"/>
      <c r="AK326" s="18"/>
      <c r="AL326" s="18"/>
      <c r="AM326" s="18"/>
      <c r="AN326" s="18"/>
      <c r="AO326" s="18"/>
      <c r="AP326" s="18"/>
      <c r="AQ326" s="18"/>
      <c r="AR326" s="18"/>
      <c r="AS326" s="18"/>
      <c r="AT326" s="18"/>
      <c r="AU326" s="13"/>
      <c r="AV326" s="13"/>
    </row>
    <row r="327" spans="2:48" ht="8.25" customHeight="1">
      <c r="B327" s="665"/>
      <c r="C327" s="665"/>
      <c r="D327" s="665"/>
      <c r="E327" s="665"/>
      <c r="F327" s="665"/>
      <c r="G327" s="665"/>
      <c r="H327" s="665"/>
      <c r="I327" s="665"/>
      <c r="J327" s="665"/>
      <c r="K327" s="665"/>
      <c r="L327" s="665"/>
      <c r="M327" s="665"/>
      <c r="N327" s="665"/>
      <c r="O327" s="665"/>
      <c r="P327" s="665"/>
      <c r="Q327" s="665"/>
      <c r="R327" s="665"/>
      <c r="S327" s="665"/>
      <c r="T327" s="665"/>
      <c r="U327" s="665"/>
      <c r="V327" s="665"/>
      <c r="W327" s="665"/>
      <c r="X327" s="665"/>
      <c r="Y327" s="665"/>
      <c r="Z327" s="665"/>
      <c r="AA327" s="665"/>
      <c r="AB327" s="665"/>
      <c r="AC327" s="665"/>
      <c r="AD327" s="665"/>
      <c r="AE327" s="665"/>
      <c r="AF327" s="665"/>
      <c r="AG327" s="665"/>
      <c r="AI327" s="18"/>
      <c r="AJ327" s="18"/>
      <c r="AK327" s="18"/>
      <c r="AL327" s="18"/>
      <c r="AM327" s="18"/>
      <c r="AN327" s="18"/>
      <c r="AO327" s="18"/>
      <c r="AP327" s="18"/>
      <c r="AQ327" s="18"/>
      <c r="AR327" s="18"/>
      <c r="AS327" s="18"/>
      <c r="AT327" s="18"/>
      <c r="AU327" s="13"/>
      <c r="AV327" s="13"/>
    </row>
    <row r="328" spans="2:48" ht="10.5" customHeight="1">
      <c r="B328" s="665"/>
      <c r="C328" s="665"/>
      <c r="D328" s="665"/>
      <c r="E328" s="665"/>
      <c r="F328" s="665"/>
      <c r="G328" s="665"/>
      <c r="H328" s="665"/>
      <c r="I328" s="665"/>
      <c r="J328" s="665"/>
      <c r="K328" s="665"/>
      <c r="L328" s="665"/>
      <c r="M328" s="665"/>
      <c r="N328" s="665"/>
      <c r="O328" s="665"/>
      <c r="P328" s="665"/>
      <c r="Q328" s="665"/>
      <c r="R328" s="665"/>
      <c r="S328" s="665"/>
      <c r="T328" s="665"/>
      <c r="U328" s="665"/>
      <c r="V328" s="665"/>
      <c r="W328" s="665"/>
      <c r="X328" s="665"/>
      <c r="Y328" s="665"/>
      <c r="Z328" s="665"/>
      <c r="AA328" s="665"/>
      <c r="AB328" s="665"/>
      <c r="AC328" s="665"/>
      <c r="AD328" s="665"/>
      <c r="AE328" s="665"/>
      <c r="AF328" s="665"/>
      <c r="AG328" s="665"/>
      <c r="AI328" s="18"/>
      <c r="AJ328" s="18"/>
      <c r="AK328" s="18"/>
      <c r="AL328" s="18"/>
      <c r="AM328" s="18"/>
      <c r="AN328" s="18"/>
      <c r="AO328" s="18"/>
      <c r="AP328" s="18"/>
      <c r="AQ328" s="18"/>
      <c r="AR328" s="18"/>
      <c r="AS328" s="18"/>
      <c r="AT328" s="18"/>
      <c r="AU328" s="13"/>
      <c r="AV328" s="13"/>
    </row>
    <row r="329" spans="2:48" ht="5.45" customHeight="1">
      <c r="B329" s="665"/>
      <c r="C329" s="665"/>
      <c r="D329" s="665"/>
      <c r="E329" s="665"/>
      <c r="F329" s="665"/>
      <c r="G329" s="665"/>
      <c r="H329" s="665"/>
      <c r="I329" s="665"/>
      <c r="J329" s="665"/>
      <c r="K329" s="665"/>
      <c r="L329" s="665"/>
      <c r="M329" s="665"/>
      <c r="N329" s="665"/>
      <c r="O329" s="665"/>
      <c r="P329" s="665"/>
      <c r="Q329" s="665"/>
      <c r="R329" s="665"/>
      <c r="S329" s="665"/>
      <c r="T329" s="665"/>
      <c r="U329" s="665"/>
      <c r="V329" s="665"/>
      <c r="W329" s="665"/>
      <c r="X329" s="665"/>
      <c r="Y329" s="665"/>
      <c r="Z329" s="665"/>
      <c r="AA329" s="665"/>
      <c r="AB329" s="665"/>
      <c r="AC329" s="665"/>
      <c r="AD329" s="665"/>
      <c r="AE329" s="665"/>
      <c r="AF329" s="665"/>
      <c r="AG329" s="665"/>
      <c r="AI329" s="18"/>
      <c r="AJ329" s="18"/>
      <c r="AK329" s="18"/>
      <c r="AL329" s="18"/>
      <c r="AM329" s="18"/>
      <c r="AN329" s="18"/>
      <c r="AO329" s="18"/>
      <c r="AP329" s="18"/>
      <c r="AQ329" s="18"/>
      <c r="AR329" s="18"/>
      <c r="AS329" s="18"/>
      <c r="AT329" s="18"/>
      <c r="AU329" s="13"/>
      <c r="AV329" s="13"/>
    </row>
    <row r="330" spans="2:48" ht="17.45" customHeight="1">
      <c r="B330" s="664" t="s">
        <v>147</v>
      </c>
      <c r="C330" s="665"/>
      <c r="D330" s="665"/>
      <c r="E330" s="665"/>
      <c r="F330" s="665"/>
      <c r="G330" s="665"/>
      <c r="H330" s="665"/>
      <c r="I330" s="665"/>
      <c r="J330" s="665"/>
      <c r="K330" s="665"/>
      <c r="L330" s="665"/>
      <c r="M330" s="665"/>
      <c r="N330" s="665"/>
      <c r="O330" s="665"/>
      <c r="P330" s="665"/>
      <c r="Q330" s="665"/>
      <c r="R330" s="665"/>
      <c r="S330" s="665"/>
      <c r="T330" s="665"/>
      <c r="U330" s="665"/>
      <c r="V330" s="665"/>
      <c r="W330" s="665"/>
      <c r="X330" s="665"/>
      <c r="Y330" s="665"/>
      <c r="Z330" s="665"/>
      <c r="AA330" s="665"/>
      <c r="AB330" s="665"/>
      <c r="AC330" s="665"/>
      <c r="AD330" s="665"/>
      <c r="AE330" s="665"/>
      <c r="AF330" s="665"/>
      <c r="AG330" s="665"/>
      <c r="AI330" s="18"/>
      <c r="AJ330" s="18"/>
      <c r="AK330" s="18"/>
      <c r="AL330" s="18"/>
      <c r="AM330" s="18"/>
      <c r="AN330" s="18"/>
      <c r="AO330" s="18"/>
      <c r="AP330" s="18"/>
      <c r="AQ330" s="18"/>
      <c r="AR330" s="18"/>
      <c r="AS330" s="18"/>
      <c r="AT330" s="18"/>
      <c r="AU330" s="13"/>
      <c r="AV330" s="13"/>
    </row>
    <row r="331" spans="2:48" ht="17.45" customHeight="1">
      <c r="B331" s="665"/>
      <c r="C331" s="665"/>
      <c r="D331" s="665"/>
      <c r="E331" s="665"/>
      <c r="F331" s="665"/>
      <c r="G331" s="665"/>
      <c r="H331" s="665"/>
      <c r="I331" s="665"/>
      <c r="J331" s="665"/>
      <c r="K331" s="665"/>
      <c r="L331" s="665"/>
      <c r="M331" s="665"/>
      <c r="N331" s="665"/>
      <c r="O331" s="665"/>
      <c r="P331" s="665"/>
      <c r="Q331" s="665"/>
      <c r="R331" s="665"/>
      <c r="S331" s="665"/>
      <c r="T331" s="665"/>
      <c r="U331" s="665"/>
      <c r="V331" s="665"/>
      <c r="W331" s="665"/>
      <c r="X331" s="665"/>
      <c r="Y331" s="665"/>
      <c r="Z331" s="665"/>
      <c r="AA331" s="665"/>
      <c r="AB331" s="665"/>
      <c r="AC331" s="665"/>
      <c r="AD331" s="665"/>
      <c r="AE331" s="665"/>
      <c r="AF331" s="665"/>
      <c r="AG331" s="665"/>
      <c r="AI331" s="18"/>
      <c r="AJ331" s="18"/>
      <c r="AK331" s="18"/>
      <c r="AL331" s="18"/>
      <c r="AM331" s="18"/>
      <c r="AN331" s="18"/>
      <c r="AO331" s="18"/>
      <c r="AP331" s="18"/>
      <c r="AQ331" s="18"/>
      <c r="AR331" s="18"/>
      <c r="AS331" s="18"/>
      <c r="AT331" s="18"/>
      <c r="AU331" s="13"/>
      <c r="AV331" s="13"/>
    </row>
    <row r="332" spans="2:48" ht="17.45" customHeight="1">
      <c r="B332" s="665"/>
      <c r="C332" s="665"/>
      <c r="D332" s="665"/>
      <c r="E332" s="665"/>
      <c r="F332" s="665"/>
      <c r="G332" s="665"/>
      <c r="H332" s="665"/>
      <c r="I332" s="665"/>
      <c r="J332" s="665"/>
      <c r="K332" s="665"/>
      <c r="L332" s="665"/>
      <c r="M332" s="665"/>
      <c r="N332" s="665"/>
      <c r="O332" s="665"/>
      <c r="P332" s="665"/>
      <c r="Q332" s="665"/>
      <c r="R332" s="665"/>
      <c r="S332" s="665"/>
      <c r="T332" s="665"/>
      <c r="U332" s="665"/>
      <c r="V332" s="665"/>
      <c r="W332" s="665"/>
      <c r="X332" s="665"/>
      <c r="Y332" s="665"/>
      <c r="Z332" s="665"/>
      <c r="AA332" s="665"/>
      <c r="AB332" s="665"/>
      <c r="AC332" s="665"/>
      <c r="AD332" s="665"/>
      <c r="AE332" s="665"/>
      <c r="AF332" s="665"/>
      <c r="AG332" s="665"/>
      <c r="AI332" s="18"/>
      <c r="AJ332" s="18"/>
      <c r="AK332" s="18"/>
      <c r="AL332" s="18"/>
      <c r="AM332" s="18"/>
      <c r="AN332" s="18"/>
      <c r="AO332" s="18"/>
      <c r="AP332" s="18"/>
      <c r="AQ332" s="18"/>
      <c r="AR332" s="18"/>
      <c r="AS332" s="18"/>
      <c r="AT332" s="18"/>
      <c r="AU332" s="13"/>
      <c r="AV332" s="13"/>
    </row>
    <row r="333" spans="2:48" ht="354.6" customHeight="1">
      <c r="B333" s="665"/>
      <c r="C333" s="665"/>
      <c r="D333" s="665"/>
      <c r="E333" s="665"/>
      <c r="F333" s="665"/>
      <c r="G333" s="665"/>
      <c r="H333" s="665"/>
      <c r="I333" s="665"/>
      <c r="J333" s="665"/>
      <c r="K333" s="665"/>
      <c r="L333" s="665"/>
      <c r="M333" s="665"/>
      <c r="N333" s="665"/>
      <c r="O333" s="665"/>
      <c r="P333" s="665"/>
      <c r="Q333" s="665"/>
      <c r="R333" s="665"/>
      <c r="S333" s="665"/>
      <c r="T333" s="665"/>
      <c r="U333" s="665"/>
      <c r="V333" s="665"/>
      <c r="W333" s="665"/>
      <c r="X333" s="665"/>
      <c r="Y333" s="665"/>
      <c r="Z333" s="665"/>
      <c r="AA333" s="665"/>
      <c r="AB333" s="665"/>
      <c r="AC333" s="665"/>
      <c r="AD333" s="665"/>
      <c r="AE333" s="665"/>
      <c r="AF333" s="665"/>
      <c r="AG333" s="665"/>
      <c r="AI333" s="18"/>
      <c r="AJ333" s="18"/>
      <c r="AK333" s="18"/>
      <c r="AL333" s="18"/>
      <c r="AM333" s="18"/>
      <c r="AN333" s="18"/>
      <c r="AO333" s="18"/>
      <c r="AP333" s="18"/>
      <c r="AQ333" s="18"/>
      <c r="AR333" s="18"/>
      <c r="AS333" s="18"/>
      <c r="AT333" s="18"/>
      <c r="AU333" s="13"/>
      <c r="AV333" s="13"/>
    </row>
    <row r="334" spans="2:48" ht="17.45" customHeight="1">
      <c r="B334" s="668" t="s">
        <v>148</v>
      </c>
      <c r="C334" s="668"/>
      <c r="D334" s="668"/>
      <c r="E334" s="668"/>
      <c r="F334" s="668"/>
      <c r="G334" s="668"/>
      <c r="H334" s="668"/>
      <c r="I334" s="668"/>
      <c r="J334" s="668"/>
      <c r="K334" s="668"/>
      <c r="L334" s="668"/>
      <c r="M334" s="668"/>
      <c r="N334" s="668"/>
      <c r="O334" s="668"/>
      <c r="P334" s="668"/>
      <c r="Q334" s="668"/>
      <c r="R334" s="668"/>
      <c r="S334" s="668"/>
      <c r="T334" s="668"/>
      <c r="U334" s="668"/>
      <c r="V334" s="668"/>
      <c r="W334" s="668"/>
      <c r="X334" s="668"/>
      <c r="Y334" s="668"/>
      <c r="Z334" s="668"/>
      <c r="AA334" s="668"/>
      <c r="AB334" s="668"/>
      <c r="AC334" s="668"/>
      <c r="AD334" s="668"/>
      <c r="AE334" s="668"/>
      <c r="AF334" s="668"/>
      <c r="AG334" s="668"/>
      <c r="AI334" s="18"/>
      <c r="AJ334" s="18"/>
      <c r="AK334" s="18"/>
      <c r="AL334" s="18"/>
      <c r="AM334" s="18"/>
      <c r="AN334" s="18"/>
      <c r="AO334" s="18"/>
      <c r="AP334" s="18"/>
      <c r="AQ334" s="18"/>
      <c r="AR334" s="18"/>
      <c r="AS334" s="18"/>
      <c r="AT334" s="18"/>
      <c r="AU334" s="13"/>
      <c r="AV334" s="13"/>
    </row>
    <row r="335" spans="2:48" ht="17.45" customHeight="1">
      <c r="B335" s="668"/>
      <c r="C335" s="668"/>
      <c r="D335" s="668"/>
      <c r="E335" s="668"/>
      <c r="F335" s="668"/>
      <c r="G335" s="668"/>
      <c r="H335" s="668"/>
      <c r="I335" s="668"/>
      <c r="J335" s="668"/>
      <c r="K335" s="668"/>
      <c r="L335" s="668"/>
      <c r="M335" s="668"/>
      <c r="N335" s="668"/>
      <c r="O335" s="668"/>
      <c r="P335" s="668"/>
      <c r="Q335" s="668"/>
      <c r="R335" s="668"/>
      <c r="S335" s="668"/>
      <c r="T335" s="668"/>
      <c r="U335" s="668"/>
      <c r="V335" s="668"/>
      <c r="W335" s="668"/>
      <c r="X335" s="668"/>
      <c r="Y335" s="668"/>
      <c r="Z335" s="668"/>
      <c r="AA335" s="668"/>
      <c r="AB335" s="668"/>
      <c r="AC335" s="668"/>
      <c r="AD335" s="668"/>
      <c r="AE335" s="668"/>
      <c r="AF335" s="668"/>
      <c r="AG335" s="668"/>
      <c r="AI335" s="18"/>
      <c r="AJ335" s="18"/>
      <c r="AK335" s="18"/>
      <c r="AL335" s="18"/>
      <c r="AM335" s="18"/>
      <c r="AN335" s="18"/>
      <c r="AO335" s="18"/>
      <c r="AP335" s="18"/>
      <c r="AQ335" s="18"/>
      <c r="AR335" s="18"/>
      <c r="AS335" s="18"/>
      <c r="AT335" s="18"/>
      <c r="AU335" s="13"/>
      <c r="AV335" s="13"/>
    </row>
    <row r="336" spans="2:48" ht="17.45" customHeight="1">
      <c r="B336" s="668"/>
      <c r="C336" s="668"/>
      <c r="D336" s="668"/>
      <c r="E336" s="668"/>
      <c r="F336" s="668"/>
      <c r="G336" s="668"/>
      <c r="H336" s="668"/>
      <c r="I336" s="668"/>
      <c r="J336" s="668"/>
      <c r="K336" s="668"/>
      <c r="L336" s="668"/>
      <c r="M336" s="668"/>
      <c r="N336" s="668"/>
      <c r="O336" s="668"/>
      <c r="P336" s="668"/>
      <c r="Q336" s="668"/>
      <c r="R336" s="668"/>
      <c r="S336" s="668"/>
      <c r="T336" s="668"/>
      <c r="U336" s="668"/>
      <c r="V336" s="668"/>
      <c r="W336" s="668"/>
      <c r="X336" s="668"/>
      <c r="Y336" s="668"/>
      <c r="Z336" s="668"/>
      <c r="AA336" s="668"/>
      <c r="AB336" s="668"/>
      <c r="AC336" s="668"/>
      <c r="AD336" s="668"/>
      <c r="AE336" s="668"/>
      <c r="AF336" s="668"/>
      <c r="AG336" s="668"/>
      <c r="AI336" s="18"/>
      <c r="AJ336" s="18"/>
      <c r="AK336" s="18"/>
      <c r="AL336" s="18"/>
      <c r="AM336" s="18"/>
      <c r="AN336" s="18"/>
      <c r="AO336" s="18"/>
      <c r="AP336" s="18"/>
      <c r="AQ336" s="18"/>
      <c r="AR336" s="18"/>
      <c r="AS336" s="18"/>
      <c r="AT336" s="18"/>
      <c r="AU336" s="13"/>
      <c r="AV336" s="13"/>
    </row>
    <row r="337" spans="2:48" ht="17.45" customHeight="1">
      <c r="B337" s="668"/>
      <c r="C337" s="668"/>
      <c r="D337" s="668"/>
      <c r="E337" s="668"/>
      <c r="F337" s="668"/>
      <c r="G337" s="668"/>
      <c r="H337" s="668"/>
      <c r="I337" s="668"/>
      <c r="J337" s="668"/>
      <c r="K337" s="668"/>
      <c r="L337" s="668"/>
      <c r="M337" s="668"/>
      <c r="N337" s="668"/>
      <c r="O337" s="668"/>
      <c r="P337" s="668"/>
      <c r="Q337" s="668"/>
      <c r="R337" s="668"/>
      <c r="S337" s="668"/>
      <c r="T337" s="668"/>
      <c r="U337" s="668"/>
      <c r="V337" s="668"/>
      <c r="W337" s="668"/>
      <c r="X337" s="668"/>
      <c r="Y337" s="668"/>
      <c r="Z337" s="668"/>
      <c r="AA337" s="668"/>
      <c r="AB337" s="668"/>
      <c r="AC337" s="668"/>
      <c r="AD337" s="668"/>
      <c r="AE337" s="668"/>
      <c r="AF337" s="668"/>
      <c r="AG337" s="668"/>
      <c r="AI337" s="18"/>
      <c r="AJ337" s="18"/>
      <c r="AK337" s="18"/>
      <c r="AL337" s="18"/>
      <c r="AM337" s="18"/>
      <c r="AN337" s="18"/>
      <c r="AO337" s="18"/>
      <c r="AP337" s="18"/>
      <c r="AQ337" s="18"/>
      <c r="AR337" s="18"/>
      <c r="AS337" s="18"/>
      <c r="AT337" s="18"/>
      <c r="AU337" s="13"/>
      <c r="AV337" s="13"/>
    </row>
    <row r="338" spans="2:48" ht="17.45" customHeight="1">
      <c r="B338" s="668"/>
      <c r="C338" s="668"/>
      <c r="D338" s="668"/>
      <c r="E338" s="668"/>
      <c r="F338" s="668"/>
      <c r="G338" s="668"/>
      <c r="H338" s="668"/>
      <c r="I338" s="668"/>
      <c r="J338" s="668"/>
      <c r="K338" s="668"/>
      <c r="L338" s="668"/>
      <c r="M338" s="668"/>
      <c r="N338" s="668"/>
      <c r="O338" s="668"/>
      <c r="P338" s="668"/>
      <c r="Q338" s="668"/>
      <c r="R338" s="668"/>
      <c r="S338" s="668"/>
      <c r="T338" s="668"/>
      <c r="U338" s="668"/>
      <c r="V338" s="668"/>
      <c r="W338" s="668"/>
      <c r="X338" s="668"/>
      <c r="Y338" s="668"/>
      <c r="Z338" s="668"/>
      <c r="AA338" s="668"/>
      <c r="AB338" s="668"/>
      <c r="AC338" s="668"/>
      <c r="AD338" s="668"/>
      <c r="AE338" s="668"/>
      <c r="AF338" s="668"/>
      <c r="AG338" s="668"/>
      <c r="AI338" s="18"/>
      <c r="AJ338" s="18"/>
      <c r="AK338" s="18"/>
      <c r="AL338" s="18"/>
      <c r="AM338" s="18"/>
      <c r="AN338" s="18"/>
      <c r="AO338" s="18"/>
      <c r="AP338" s="18"/>
      <c r="AQ338" s="18"/>
      <c r="AR338" s="18"/>
      <c r="AS338" s="18"/>
      <c r="AT338" s="18"/>
      <c r="AU338" s="13"/>
      <c r="AV338" s="13"/>
    </row>
    <row r="339" spans="2:48" ht="17.45" customHeight="1">
      <c r="B339" s="668"/>
      <c r="C339" s="668"/>
      <c r="D339" s="668"/>
      <c r="E339" s="668"/>
      <c r="F339" s="668"/>
      <c r="G339" s="668"/>
      <c r="H339" s="668"/>
      <c r="I339" s="668"/>
      <c r="J339" s="668"/>
      <c r="K339" s="668"/>
      <c r="L339" s="668"/>
      <c r="M339" s="668"/>
      <c r="N339" s="668"/>
      <c r="O339" s="668"/>
      <c r="P339" s="668"/>
      <c r="Q339" s="668"/>
      <c r="R339" s="668"/>
      <c r="S339" s="668"/>
      <c r="T339" s="668"/>
      <c r="U339" s="668"/>
      <c r="V339" s="668"/>
      <c r="W339" s="668"/>
      <c r="X339" s="668"/>
      <c r="Y339" s="668"/>
      <c r="Z339" s="668"/>
      <c r="AA339" s="668"/>
      <c r="AB339" s="668"/>
      <c r="AC339" s="668"/>
      <c r="AD339" s="668"/>
      <c r="AE339" s="668"/>
      <c r="AF339" s="668"/>
      <c r="AG339" s="668"/>
      <c r="AI339" s="18"/>
      <c r="AJ339" s="18"/>
      <c r="AK339" s="18"/>
      <c r="AL339" s="18"/>
      <c r="AM339" s="18"/>
      <c r="AN339" s="18"/>
      <c r="AO339" s="18"/>
      <c r="AP339" s="18"/>
      <c r="AQ339" s="18"/>
      <c r="AR339" s="18"/>
      <c r="AS339" s="18"/>
      <c r="AT339" s="18"/>
      <c r="AU339" s="13"/>
      <c r="AV339" s="13"/>
    </row>
    <row r="340" spans="2:48" ht="17.45" customHeight="1">
      <c r="B340" s="668"/>
      <c r="C340" s="668"/>
      <c r="D340" s="668"/>
      <c r="E340" s="668"/>
      <c r="F340" s="668"/>
      <c r="G340" s="668"/>
      <c r="H340" s="668"/>
      <c r="I340" s="668"/>
      <c r="J340" s="668"/>
      <c r="K340" s="668"/>
      <c r="L340" s="668"/>
      <c r="M340" s="668"/>
      <c r="N340" s="668"/>
      <c r="O340" s="668"/>
      <c r="P340" s="668"/>
      <c r="Q340" s="668"/>
      <c r="R340" s="668"/>
      <c r="S340" s="668"/>
      <c r="T340" s="668"/>
      <c r="U340" s="668"/>
      <c r="V340" s="668"/>
      <c r="W340" s="668"/>
      <c r="X340" s="668"/>
      <c r="Y340" s="668"/>
      <c r="Z340" s="668"/>
      <c r="AA340" s="668"/>
      <c r="AB340" s="668"/>
      <c r="AC340" s="668"/>
      <c r="AD340" s="668"/>
      <c r="AE340" s="668"/>
      <c r="AF340" s="668"/>
      <c r="AG340" s="668"/>
      <c r="AI340" s="18"/>
      <c r="AJ340" s="18"/>
      <c r="AK340" s="18"/>
      <c r="AL340" s="18"/>
      <c r="AM340" s="18"/>
      <c r="AN340" s="18"/>
      <c r="AO340" s="18"/>
      <c r="AP340" s="18"/>
      <c r="AQ340" s="18"/>
      <c r="AR340" s="18"/>
      <c r="AS340" s="18"/>
      <c r="AT340" s="18"/>
      <c r="AU340" s="13"/>
      <c r="AV340" s="13"/>
    </row>
    <row r="341" spans="2:48" ht="17.45" customHeight="1">
      <c r="B341" s="668"/>
      <c r="C341" s="668"/>
      <c r="D341" s="668"/>
      <c r="E341" s="668"/>
      <c r="F341" s="668"/>
      <c r="G341" s="668"/>
      <c r="H341" s="668"/>
      <c r="I341" s="668"/>
      <c r="J341" s="668"/>
      <c r="K341" s="668"/>
      <c r="L341" s="668"/>
      <c r="M341" s="668"/>
      <c r="N341" s="668"/>
      <c r="O341" s="668"/>
      <c r="P341" s="668"/>
      <c r="Q341" s="668"/>
      <c r="R341" s="668"/>
      <c r="S341" s="668"/>
      <c r="T341" s="668"/>
      <c r="U341" s="668"/>
      <c r="V341" s="668"/>
      <c r="W341" s="668"/>
      <c r="X341" s="668"/>
      <c r="Y341" s="668"/>
      <c r="Z341" s="668"/>
      <c r="AA341" s="668"/>
      <c r="AB341" s="668"/>
      <c r="AC341" s="668"/>
      <c r="AD341" s="668"/>
      <c r="AE341" s="668"/>
      <c r="AF341" s="668"/>
      <c r="AG341" s="668"/>
      <c r="AI341" s="18"/>
      <c r="AJ341" s="18"/>
      <c r="AK341" s="18"/>
      <c r="AL341" s="18"/>
      <c r="AM341" s="18"/>
      <c r="AN341" s="18"/>
      <c r="AO341" s="18"/>
      <c r="AP341" s="18"/>
      <c r="AQ341" s="18"/>
      <c r="AR341" s="18"/>
      <c r="AS341" s="18"/>
      <c r="AT341" s="18"/>
      <c r="AU341" s="13"/>
      <c r="AV341" s="13"/>
    </row>
    <row r="342" spans="2:48" ht="15" customHeight="1">
      <c r="B342" s="669" t="s">
        <v>149</v>
      </c>
      <c r="C342" s="669"/>
      <c r="D342" s="669"/>
      <c r="E342" s="669"/>
      <c r="F342" s="669"/>
      <c r="G342" s="669"/>
      <c r="H342" s="669"/>
      <c r="I342" s="669"/>
      <c r="J342" s="669"/>
      <c r="K342" s="669"/>
      <c r="L342" s="669"/>
      <c r="M342" s="669"/>
      <c r="N342" s="669"/>
      <c r="O342" s="669"/>
      <c r="P342" s="669"/>
      <c r="Q342" s="669"/>
      <c r="R342" s="669"/>
      <c r="S342" s="669"/>
      <c r="T342" s="669"/>
      <c r="U342" s="669"/>
      <c r="V342" s="669"/>
      <c r="W342" s="669"/>
      <c r="X342" s="669"/>
      <c r="Y342" s="669"/>
      <c r="Z342" s="669"/>
      <c r="AA342" s="669"/>
      <c r="AB342" s="669"/>
      <c r="AC342" s="669"/>
      <c r="AD342" s="669"/>
      <c r="AE342" s="669"/>
      <c r="AF342" s="669"/>
      <c r="AG342" s="669"/>
      <c r="AI342" s="18"/>
      <c r="AJ342" s="18"/>
      <c r="AK342" s="18"/>
      <c r="AL342" s="18"/>
      <c r="AM342" s="18"/>
      <c r="AN342" s="18"/>
      <c r="AO342" s="18"/>
      <c r="AP342" s="18"/>
      <c r="AQ342" s="18"/>
      <c r="AR342" s="18"/>
      <c r="AS342" s="18"/>
      <c r="AT342" s="18"/>
      <c r="AU342" s="13"/>
      <c r="AV342" s="13"/>
    </row>
    <row r="343" spans="2:48" ht="15" customHeight="1">
      <c r="B343" s="669"/>
      <c r="C343" s="669"/>
      <c r="D343" s="669"/>
      <c r="E343" s="669"/>
      <c r="F343" s="669"/>
      <c r="G343" s="669"/>
      <c r="H343" s="669"/>
      <c r="I343" s="669"/>
      <c r="J343" s="669"/>
      <c r="K343" s="669"/>
      <c r="L343" s="669"/>
      <c r="M343" s="669"/>
      <c r="N343" s="669"/>
      <c r="O343" s="669"/>
      <c r="P343" s="669"/>
      <c r="Q343" s="669"/>
      <c r="R343" s="669"/>
      <c r="S343" s="669"/>
      <c r="T343" s="669"/>
      <c r="U343" s="669"/>
      <c r="V343" s="669"/>
      <c r="W343" s="669"/>
      <c r="X343" s="669"/>
      <c r="Y343" s="669"/>
      <c r="Z343" s="669"/>
      <c r="AA343" s="669"/>
      <c r="AB343" s="669"/>
      <c r="AC343" s="669"/>
      <c r="AD343" s="669"/>
      <c r="AE343" s="669"/>
      <c r="AF343" s="669"/>
      <c r="AG343" s="669"/>
      <c r="AI343" s="18"/>
      <c r="AJ343" s="18"/>
      <c r="AK343" s="18"/>
      <c r="AL343" s="18"/>
      <c r="AM343" s="18"/>
      <c r="AN343" s="18"/>
      <c r="AO343" s="18"/>
      <c r="AP343" s="18"/>
      <c r="AQ343" s="18"/>
      <c r="AR343" s="18"/>
      <c r="AS343" s="18"/>
      <c r="AT343" s="18"/>
      <c r="AU343" s="13"/>
      <c r="AV343" s="13"/>
    </row>
    <row r="344" spans="2:48" ht="15" customHeight="1">
      <c r="B344" s="669"/>
      <c r="C344" s="669"/>
      <c r="D344" s="669"/>
      <c r="E344" s="669"/>
      <c r="F344" s="669"/>
      <c r="G344" s="669"/>
      <c r="H344" s="669"/>
      <c r="I344" s="669"/>
      <c r="J344" s="669"/>
      <c r="K344" s="669"/>
      <c r="L344" s="669"/>
      <c r="M344" s="669"/>
      <c r="N344" s="669"/>
      <c r="O344" s="669"/>
      <c r="P344" s="669"/>
      <c r="Q344" s="669"/>
      <c r="R344" s="669"/>
      <c r="S344" s="669"/>
      <c r="T344" s="669"/>
      <c r="U344" s="669"/>
      <c r="V344" s="669"/>
      <c r="W344" s="669"/>
      <c r="X344" s="669"/>
      <c r="Y344" s="669"/>
      <c r="Z344" s="669"/>
      <c r="AA344" s="669"/>
      <c r="AB344" s="669"/>
      <c r="AC344" s="669"/>
      <c r="AD344" s="669"/>
      <c r="AE344" s="669"/>
      <c r="AF344" s="669"/>
      <c r="AG344" s="669"/>
      <c r="AI344" s="18"/>
      <c r="AJ344" s="18"/>
      <c r="AK344" s="18"/>
      <c r="AL344" s="18"/>
      <c r="AM344" s="18"/>
      <c r="AN344" s="18"/>
      <c r="AO344" s="18"/>
      <c r="AP344" s="18"/>
      <c r="AQ344" s="18"/>
      <c r="AR344" s="18"/>
      <c r="AS344" s="18"/>
      <c r="AT344" s="18"/>
      <c r="AU344" s="13"/>
      <c r="AV344" s="13"/>
    </row>
    <row r="345" spans="2:48" ht="15" customHeight="1">
      <c r="B345" s="669"/>
      <c r="C345" s="669"/>
      <c r="D345" s="669"/>
      <c r="E345" s="669"/>
      <c r="F345" s="669"/>
      <c r="G345" s="669"/>
      <c r="H345" s="669"/>
      <c r="I345" s="669"/>
      <c r="J345" s="669"/>
      <c r="K345" s="669"/>
      <c r="L345" s="669"/>
      <c r="M345" s="669"/>
      <c r="N345" s="669"/>
      <c r="O345" s="669"/>
      <c r="P345" s="669"/>
      <c r="Q345" s="669"/>
      <c r="R345" s="669"/>
      <c r="S345" s="669"/>
      <c r="T345" s="669"/>
      <c r="U345" s="669"/>
      <c r="V345" s="669"/>
      <c r="W345" s="669"/>
      <c r="X345" s="669"/>
      <c r="Y345" s="669"/>
      <c r="Z345" s="669"/>
      <c r="AA345" s="669"/>
      <c r="AB345" s="669"/>
      <c r="AC345" s="669"/>
      <c r="AD345" s="669"/>
      <c r="AE345" s="669"/>
      <c r="AF345" s="669"/>
      <c r="AG345" s="669"/>
      <c r="AI345" s="18"/>
      <c r="AJ345" s="18"/>
      <c r="AK345" s="18"/>
      <c r="AL345" s="18"/>
      <c r="AM345" s="18"/>
      <c r="AN345" s="18"/>
      <c r="AO345" s="18"/>
      <c r="AP345" s="18"/>
      <c r="AQ345" s="18"/>
      <c r="AR345" s="18"/>
      <c r="AS345" s="18"/>
      <c r="AT345" s="18"/>
      <c r="AU345" s="13"/>
      <c r="AV345" s="13"/>
    </row>
    <row r="346" spans="2:48" ht="15" customHeight="1">
      <c r="B346" s="669"/>
      <c r="C346" s="669"/>
      <c r="D346" s="669"/>
      <c r="E346" s="669"/>
      <c r="F346" s="669"/>
      <c r="G346" s="669"/>
      <c r="H346" s="669"/>
      <c r="I346" s="669"/>
      <c r="J346" s="669"/>
      <c r="K346" s="669"/>
      <c r="L346" s="669"/>
      <c r="M346" s="669"/>
      <c r="N346" s="669"/>
      <c r="O346" s="669"/>
      <c r="P346" s="669"/>
      <c r="Q346" s="669"/>
      <c r="R346" s="669"/>
      <c r="S346" s="669"/>
      <c r="T346" s="669"/>
      <c r="U346" s="669"/>
      <c r="V346" s="669"/>
      <c r="W346" s="669"/>
      <c r="X346" s="669"/>
      <c r="Y346" s="669"/>
      <c r="Z346" s="669"/>
      <c r="AA346" s="669"/>
      <c r="AB346" s="669"/>
      <c r="AC346" s="669"/>
      <c r="AD346" s="669"/>
      <c r="AE346" s="669"/>
      <c r="AF346" s="669"/>
      <c r="AG346" s="669"/>
      <c r="AI346" s="18"/>
      <c r="AJ346" s="18"/>
      <c r="AK346" s="18"/>
      <c r="AL346" s="18"/>
      <c r="AM346" s="18"/>
      <c r="AN346" s="18"/>
      <c r="AO346" s="18"/>
      <c r="AP346" s="18"/>
      <c r="AQ346" s="18"/>
      <c r="AR346" s="18"/>
      <c r="AS346" s="18"/>
      <c r="AT346" s="18"/>
      <c r="AU346" s="13"/>
      <c r="AV346" s="13"/>
    </row>
    <row r="347" spans="2:48" ht="15" customHeight="1">
      <c r="B347" s="669"/>
      <c r="C347" s="669"/>
      <c r="D347" s="669"/>
      <c r="E347" s="669"/>
      <c r="F347" s="669"/>
      <c r="G347" s="669"/>
      <c r="H347" s="669"/>
      <c r="I347" s="669"/>
      <c r="J347" s="669"/>
      <c r="K347" s="669"/>
      <c r="L347" s="669"/>
      <c r="M347" s="669"/>
      <c r="N347" s="669"/>
      <c r="O347" s="669"/>
      <c r="P347" s="669"/>
      <c r="Q347" s="669"/>
      <c r="R347" s="669"/>
      <c r="S347" s="669"/>
      <c r="T347" s="669"/>
      <c r="U347" s="669"/>
      <c r="V347" s="669"/>
      <c r="W347" s="669"/>
      <c r="X347" s="669"/>
      <c r="Y347" s="669"/>
      <c r="Z347" s="669"/>
      <c r="AA347" s="669"/>
      <c r="AB347" s="669"/>
      <c r="AC347" s="669"/>
      <c r="AD347" s="669"/>
      <c r="AE347" s="669"/>
      <c r="AF347" s="669"/>
      <c r="AG347" s="669"/>
      <c r="AI347" s="18"/>
      <c r="AJ347" s="18"/>
      <c r="AK347" s="18"/>
      <c r="AL347" s="18"/>
      <c r="AM347" s="18"/>
      <c r="AN347" s="18"/>
      <c r="AO347" s="18"/>
      <c r="AP347" s="18"/>
      <c r="AQ347" s="18"/>
      <c r="AR347" s="18"/>
      <c r="AS347" s="18"/>
      <c r="AT347" s="18"/>
      <c r="AU347" s="13"/>
      <c r="AV347" s="13"/>
    </row>
    <row r="348" spans="2:48" ht="15" customHeight="1">
      <c r="B348" s="669"/>
      <c r="C348" s="669"/>
      <c r="D348" s="669"/>
      <c r="E348" s="669"/>
      <c r="F348" s="669"/>
      <c r="G348" s="669"/>
      <c r="H348" s="669"/>
      <c r="I348" s="669"/>
      <c r="J348" s="669"/>
      <c r="K348" s="669"/>
      <c r="L348" s="669"/>
      <c r="M348" s="669"/>
      <c r="N348" s="669"/>
      <c r="O348" s="669"/>
      <c r="P348" s="669"/>
      <c r="Q348" s="669"/>
      <c r="R348" s="669"/>
      <c r="S348" s="669"/>
      <c r="T348" s="669"/>
      <c r="U348" s="669"/>
      <c r="V348" s="669"/>
      <c r="W348" s="669"/>
      <c r="X348" s="669"/>
      <c r="Y348" s="669"/>
      <c r="Z348" s="669"/>
      <c r="AA348" s="669"/>
      <c r="AB348" s="669"/>
      <c r="AC348" s="669"/>
      <c r="AD348" s="669"/>
      <c r="AE348" s="669"/>
      <c r="AF348" s="669"/>
      <c r="AG348" s="669"/>
      <c r="AI348" s="18"/>
      <c r="AJ348" s="18"/>
      <c r="AK348" s="18"/>
      <c r="AL348" s="18"/>
      <c r="AM348" s="18"/>
      <c r="AN348" s="18"/>
      <c r="AO348" s="18"/>
      <c r="AP348" s="18"/>
      <c r="AQ348" s="18"/>
      <c r="AR348" s="18"/>
      <c r="AS348" s="18"/>
      <c r="AT348" s="18"/>
      <c r="AU348" s="13"/>
      <c r="AV348" s="13"/>
    </row>
    <row r="349" spans="2:48" ht="15" customHeight="1">
      <c r="B349" s="39"/>
      <c r="C349" s="39"/>
      <c r="D349" s="39"/>
      <c r="E349" s="39"/>
      <c r="F349" s="39"/>
      <c r="G349" s="39"/>
      <c r="H349" s="39"/>
      <c r="I349" s="39"/>
      <c r="J349" s="39"/>
      <c r="K349" s="39"/>
      <c r="L349" s="39"/>
      <c r="M349" s="62" t="s">
        <v>150</v>
      </c>
      <c r="N349" s="39"/>
      <c r="O349" s="39"/>
      <c r="P349" s="39"/>
      <c r="Q349" s="39"/>
      <c r="R349" s="39"/>
      <c r="S349" s="39"/>
      <c r="T349" s="39"/>
      <c r="U349" s="39"/>
      <c r="V349" s="39"/>
      <c r="W349" s="39"/>
      <c r="X349" s="39"/>
      <c r="Y349" s="39"/>
      <c r="Z349" s="39"/>
      <c r="AA349" s="39"/>
      <c r="AB349" s="39"/>
      <c r="AC349" s="39"/>
      <c r="AD349" s="39"/>
      <c r="AE349" s="39"/>
      <c r="AF349" s="39"/>
      <c r="AG349" s="39"/>
      <c r="AI349" s="18"/>
      <c r="AJ349" s="18"/>
      <c r="AK349" s="18"/>
      <c r="AL349" s="18"/>
      <c r="AM349" s="18"/>
      <c r="AN349" s="18"/>
      <c r="AO349" s="18"/>
      <c r="AP349" s="18"/>
      <c r="AQ349" s="18"/>
      <c r="AR349" s="18"/>
      <c r="AS349" s="18"/>
      <c r="AT349" s="18"/>
      <c r="AU349" s="13"/>
      <c r="AV349" s="13"/>
    </row>
    <row r="350" spans="2:48" ht="22.7" customHeight="1">
      <c r="B350" s="18"/>
      <c r="C350" s="18"/>
      <c r="D350" s="18"/>
      <c r="E350" s="39"/>
      <c r="F350" s="18"/>
      <c r="G350" s="18"/>
      <c r="H350" s="18"/>
      <c r="I350" s="18"/>
      <c r="J350" s="18"/>
      <c r="K350" s="18"/>
      <c r="L350" s="18"/>
      <c r="M350" s="17" t="s">
        <v>151</v>
      </c>
      <c r="N350" s="17"/>
      <c r="O350" s="17"/>
      <c r="P350" s="17"/>
      <c r="Q350" s="17"/>
      <c r="R350" s="17"/>
      <c r="S350" s="670"/>
      <c r="T350" s="670"/>
      <c r="U350" s="670"/>
      <c r="V350" s="670"/>
      <c r="W350" s="670"/>
      <c r="X350" s="670"/>
      <c r="Y350" s="670"/>
      <c r="Z350" s="670"/>
      <c r="AA350" s="670"/>
      <c r="AB350" s="670"/>
      <c r="AC350" s="670"/>
      <c r="AD350" s="670"/>
      <c r="AE350" s="670"/>
      <c r="AF350" s="670"/>
      <c r="AG350" s="670"/>
      <c r="AI350" s="18"/>
      <c r="AJ350" s="18"/>
      <c r="AK350" s="18"/>
      <c r="AL350" s="18"/>
      <c r="AM350" s="18"/>
      <c r="AN350" s="18"/>
      <c r="AO350" s="18"/>
      <c r="AP350" s="18"/>
      <c r="AQ350" s="18"/>
      <c r="AR350" s="18"/>
      <c r="AS350" s="18"/>
      <c r="AT350" s="18"/>
      <c r="AU350" s="13"/>
      <c r="AV350" s="13"/>
    </row>
    <row r="351" spans="2:48" ht="8.4499999999999993" customHeight="1">
      <c r="B351" s="13"/>
      <c r="C351" s="13"/>
      <c r="D351" s="13"/>
      <c r="E351" s="36"/>
      <c r="F351" s="13"/>
      <c r="G351" s="13"/>
      <c r="H351" s="13"/>
      <c r="I351" s="13"/>
      <c r="J351" s="13"/>
      <c r="K351" s="13"/>
      <c r="L351" s="13"/>
      <c r="S351" s="16"/>
      <c r="T351" s="16"/>
      <c r="U351" s="16"/>
      <c r="V351" s="16"/>
      <c r="W351" s="16"/>
      <c r="X351" s="16"/>
      <c r="Y351" s="16"/>
      <c r="Z351" s="16"/>
      <c r="AA351" s="16"/>
      <c r="AB351" s="16"/>
      <c r="AC351" s="16"/>
      <c r="AD351" s="16"/>
      <c r="AE351" s="16"/>
      <c r="AF351" s="16"/>
      <c r="AG351" s="16"/>
      <c r="AK351" s="13"/>
      <c r="AL351" s="13"/>
      <c r="AM351" s="13"/>
      <c r="AN351" s="13"/>
      <c r="AO351" s="13"/>
      <c r="AP351" s="13"/>
      <c r="AQ351" s="13"/>
      <c r="AR351" s="13"/>
      <c r="AS351" s="13"/>
      <c r="AT351" s="13"/>
      <c r="AU351" s="13"/>
      <c r="AV351" s="13"/>
    </row>
    <row r="352" spans="2:48" ht="21" customHeight="1">
      <c r="B352" s="13"/>
      <c r="C352" s="13"/>
      <c r="D352" s="13"/>
      <c r="E352" s="36"/>
      <c r="F352" s="13"/>
      <c r="G352" s="13"/>
      <c r="H352" s="13"/>
      <c r="I352" s="13"/>
      <c r="J352" s="13"/>
      <c r="K352" s="13"/>
      <c r="L352" s="13"/>
      <c r="M352" s="17" t="s">
        <v>152</v>
      </c>
      <c r="N352" s="17"/>
      <c r="O352" s="17"/>
      <c r="P352" s="17"/>
      <c r="Q352" s="671"/>
      <c r="R352" s="671"/>
      <c r="S352" s="671"/>
      <c r="T352" s="671"/>
      <c r="U352" s="671"/>
      <c r="V352" s="671"/>
      <c r="W352" s="671"/>
      <c r="X352" s="671"/>
      <c r="Y352" s="671"/>
      <c r="Z352" s="671"/>
      <c r="AA352" s="671"/>
      <c r="AB352" s="671"/>
      <c r="AC352" s="671"/>
      <c r="AD352" s="671"/>
      <c r="AE352" s="671"/>
      <c r="AF352" s="671"/>
      <c r="AG352" s="671"/>
    </row>
    <row r="353" spans="1:33" ht="15" customHeight="1">
      <c r="B353" s="29"/>
      <c r="C353" s="29"/>
      <c r="D353" s="29"/>
      <c r="E353" s="29"/>
      <c r="F353" s="29"/>
      <c r="G353" s="29"/>
      <c r="H353" s="29"/>
      <c r="I353" s="29"/>
      <c r="J353" s="29"/>
      <c r="K353" s="29"/>
      <c r="M353" s="660" t="s">
        <v>153</v>
      </c>
      <c r="N353" s="660"/>
      <c r="O353" s="660"/>
      <c r="P353" s="660"/>
      <c r="Q353" s="660"/>
      <c r="R353" s="660"/>
      <c r="S353" s="660"/>
      <c r="T353" s="660"/>
      <c r="U353" s="660"/>
      <c r="V353" s="660"/>
      <c r="W353" s="660"/>
      <c r="X353" s="660"/>
      <c r="Y353" s="660"/>
      <c r="Z353" s="660"/>
      <c r="AA353" s="660"/>
      <c r="AB353" s="660"/>
      <c r="AC353" s="660"/>
      <c r="AD353" s="660"/>
      <c r="AE353" s="660"/>
      <c r="AF353" s="660"/>
      <c r="AG353" s="660"/>
    </row>
    <row r="354" spans="1:33" ht="15.75" customHeight="1">
      <c r="B354" s="29"/>
      <c r="C354" s="29"/>
      <c r="D354" s="29"/>
      <c r="E354" s="29"/>
      <c r="F354" s="29"/>
      <c r="G354" s="29"/>
      <c r="H354" s="29"/>
      <c r="I354" s="29"/>
      <c r="J354" s="29"/>
      <c r="K354" s="29"/>
      <c r="M354" s="661"/>
      <c r="N354" s="661"/>
      <c r="O354" s="661"/>
      <c r="P354" s="661"/>
      <c r="Q354" s="661"/>
      <c r="R354" s="661"/>
      <c r="S354" s="661"/>
      <c r="T354" s="661"/>
      <c r="U354" s="661"/>
      <c r="V354" s="661"/>
      <c r="W354" s="661"/>
      <c r="X354" s="661"/>
      <c r="Y354" s="661"/>
      <c r="Z354" s="661"/>
      <c r="AA354" s="661"/>
      <c r="AB354" s="661"/>
      <c r="AC354" s="661"/>
      <c r="AD354" s="661"/>
      <c r="AE354" s="661"/>
      <c r="AF354" s="661"/>
      <c r="AG354" s="661"/>
    </row>
    <row r="356" spans="1:33" ht="15" customHeight="1">
      <c r="A356" s="342" t="s">
        <v>154</v>
      </c>
      <c r="B356" s="342"/>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row>
    <row r="358" spans="1:33" ht="15" customHeight="1">
      <c r="A358" s="667" t="s">
        <v>155</v>
      </c>
      <c r="B358" s="667"/>
      <c r="C358" s="667"/>
      <c r="D358" s="667"/>
      <c r="E358" s="667"/>
      <c r="F358" s="667"/>
      <c r="G358" s="667"/>
      <c r="H358" s="667"/>
      <c r="I358" s="667"/>
      <c r="J358" s="667"/>
      <c r="K358" s="667"/>
      <c r="L358" s="667"/>
      <c r="M358" s="667"/>
      <c r="N358" s="667"/>
      <c r="O358" s="667"/>
      <c r="P358" s="667"/>
      <c r="Q358" s="667"/>
      <c r="R358" s="667"/>
      <c r="S358" s="667"/>
      <c r="T358" s="667"/>
      <c r="U358" s="667"/>
      <c r="V358" s="667"/>
      <c r="W358" s="667"/>
      <c r="X358" s="667"/>
      <c r="Y358" s="667"/>
      <c r="Z358" s="667"/>
      <c r="AA358" s="667"/>
      <c r="AB358" s="667"/>
      <c r="AC358" s="667"/>
      <c r="AD358" s="667"/>
      <c r="AE358" s="667"/>
      <c r="AF358" s="667"/>
      <c r="AG358" s="667"/>
    </row>
    <row r="359" spans="1:33" ht="15" customHeight="1">
      <c r="A359" s="683" t="s">
        <v>156</v>
      </c>
      <c r="B359" s="684"/>
      <c r="C359" s="684"/>
      <c r="D359" s="685"/>
      <c r="E359" s="684" t="s">
        <v>157</v>
      </c>
      <c r="F359" s="684"/>
      <c r="G359" s="684"/>
      <c r="H359" s="684"/>
      <c r="I359" s="684"/>
      <c r="J359" s="684"/>
      <c r="K359" s="684"/>
      <c r="L359" s="684"/>
      <c r="M359" s="684"/>
      <c r="N359" s="684"/>
      <c r="O359" s="684"/>
      <c r="P359" s="684"/>
      <c r="Q359" s="684"/>
      <c r="R359" s="684"/>
      <c r="S359" s="684"/>
      <c r="T359" s="684"/>
      <c r="U359" s="684"/>
      <c r="V359" s="684"/>
      <c r="W359" s="684"/>
      <c r="X359" s="684"/>
      <c r="Y359" s="684"/>
      <c r="Z359" s="684"/>
      <c r="AA359" s="685"/>
      <c r="AB359" s="683" t="s">
        <v>158</v>
      </c>
      <c r="AC359" s="684"/>
      <c r="AD359" s="685"/>
      <c r="AE359" s="51"/>
      <c r="AF359" s="686" t="s">
        <v>159</v>
      </c>
      <c r="AG359" s="686"/>
    </row>
    <row r="360" spans="1:33" ht="15" customHeight="1">
      <c r="A360" s="687">
        <v>1</v>
      </c>
      <c r="B360" s="688"/>
      <c r="C360" s="688"/>
      <c r="D360" s="689"/>
      <c r="E360" s="696" t="s">
        <v>160</v>
      </c>
      <c r="F360" s="696"/>
      <c r="G360" s="696"/>
      <c r="H360" s="696"/>
      <c r="I360" s="696"/>
      <c r="J360" s="696"/>
      <c r="K360" s="696"/>
      <c r="L360" s="696"/>
      <c r="M360" s="696"/>
      <c r="N360" s="696"/>
      <c r="O360" s="696"/>
      <c r="P360" s="696"/>
      <c r="Q360" s="696"/>
      <c r="R360" s="696"/>
      <c r="S360" s="696"/>
      <c r="T360" s="696"/>
      <c r="U360" s="696"/>
      <c r="V360" s="696"/>
      <c r="W360" s="696"/>
      <c r="X360" s="696"/>
      <c r="Y360" s="696"/>
      <c r="Z360" s="696"/>
      <c r="AA360" s="696"/>
      <c r="AB360" s="672"/>
      <c r="AC360" s="673"/>
      <c r="AD360" s="674"/>
      <c r="AE360" s="41"/>
      <c r="AF360" s="682"/>
      <c r="AG360" s="682"/>
    </row>
    <row r="361" spans="1:33" ht="15" customHeight="1">
      <c r="A361" s="690"/>
      <c r="B361" s="691"/>
      <c r="C361" s="691"/>
      <c r="D361" s="692"/>
      <c r="E361" s="696"/>
      <c r="F361" s="696"/>
      <c r="G361" s="696"/>
      <c r="H361" s="696"/>
      <c r="I361" s="696"/>
      <c r="J361" s="696"/>
      <c r="K361" s="696"/>
      <c r="L361" s="696"/>
      <c r="M361" s="696"/>
      <c r="N361" s="696"/>
      <c r="O361" s="696"/>
      <c r="P361" s="696"/>
      <c r="Q361" s="696"/>
      <c r="R361" s="696"/>
      <c r="S361" s="696"/>
      <c r="T361" s="696"/>
      <c r="U361" s="696"/>
      <c r="V361" s="696"/>
      <c r="W361" s="696"/>
      <c r="X361" s="696"/>
      <c r="Y361" s="696"/>
      <c r="Z361" s="696"/>
      <c r="AA361" s="696"/>
      <c r="AB361" s="675"/>
      <c r="AC361" s="676"/>
      <c r="AD361" s="677"/>
      <c r="AE361" s="48"/>
      <c r="AF361" s="682"/>
      <c r="AG361" s="682"/>
    </row>
    <row r="362" spans="1:33" ht="15" customHeight="1">
      <c r="A362" s="690"/>
      <c r="B362" s="691"/>
      <c r="C362" s="691"/>
      <c r="D362" s="692"/>
      <c r="E362" s="696" t="s">
        <v>161</v>
      </c>
      <c r="F362" s="696"/>
      <c r="G362" s="696"/>
      <c r="H362" s="696"/>
      <c r="I362" s="696"/>
      <c r="J362" s="696"/>
      <c r="K362" s="696"/>
      <c r="L362" s="696"/>
      <c r="M362" s="696"/>
      <c r="N362" s="696"/>
      <c r="O362" s="696"/>
      <c r="P362" s="696"/>
      <c r="Q362" s="696"/>
      <c r="R362" s="696"/>
      <c r="S362" s="696"/>
      <c r="T362" s="696"/>
      <c r="U362" s="696"/>
      <c r="V362" s="696"/>
      <c r="W362" s="696"/>
      <c r="X362" s="696"/>
      <c r="Y362" s="696"/>
      <c r="Z362" s="696"/>
      <c r="AA362" s="696"/>
      <c r="AB362" s="679"/>
      <c r="AC362" s="680"/>
      <c r="AD362" s="681"/>
      <c r="AE362" s="43"/>
      <c r="AF362" s="682"/>
      <c r="AG362" s="682"/>
    </row>
    <row r="363" spans="1:33" ht="15" customHeight="1">
      <c r="A363" s="693"/>
      <c r="B363" s="694"/>
      <c r="C363" s="694"/>
      <c r="D363" s="695"/>
      <c r="E363" s="697" t="s">
        <v>162</v>
      </c>
      <c r="F363" s="698"/>
      <c r="G363" s="698"/>
      <c r="H363" s="698"/>
      <c r="I363" s="698"/>
      <c r="J363" s="698"/>
      <c r="K363" s="698"/>
      <c r="L363" s="698"/>
      <c r="M363" s="698"/>
      <c r="N363" s="698"/>
      <c r="O363" s="698"/>
      <c r="P363" s="698"/>
      <c r="Q363" s="698"/>
      <c r="R363" s="698"/>
      <c r="S363" s="698"/>
      <c r="T363" s="698"/>
      <c r="U363" s="698"/>
      <c r="V363" s="698"/>
      <c r="W363" s="698"/>
      <c r="X363" s="698"/>
      <c r="Y363" s="698"/>
      <c r="Z363" s="698"/>
      <c r="AA363" s="699"/>
      <c r="AB363" s="700" t="str">
        <f>IF(W31&lt;&gt;"",IF(W31&gt;39,"Over Age","Yes"),"")</f>
        <v/>
      </c>
      <c r="AC363" s="701"/>
      <c r="AD363" s="702"/>
      <c r="AE363" s="45"/>
      <c r="AF363" s="700"/>
      <c r="AG363" s="702"/>
    </row>
    <row r="364" spans="1:33" ht="15" customHeight="1">
      <c r="A364" s="687">
        <v>2</v>
      </c>
      <c r="B364" s="688"/>
      <c r="C364" s="688"/>
      <c r="D364" s="689"/>
      <c r="E364" s="678" t="s">
        <v>163</v>
      </c>
      <c r="F364" s="678"/>
      <c r="G364" s="678"/>
      <c r="H364" s="678"/>
      <c r="I364" s="678"/>
      <c r="J364" s="678"/>
      <c r="K364" s="678"/>
      <c r="L364" s="678"/>
      <c r="M364" s="678"/>
      <c r="N364" s="678"/>
      <c r="O364" s="678"/>
      <c r="P364" s="678"/>
      <c r="Q364" s="678"/>
      <c r="R364" s="678"/>
      <c r="S364" s="678"/>
      <c r="T364" s="678"/>
      <c r="U364" s="678"/>
      <c r="V364" s="678"/>
      <c r="W364" s="678"/>
      <c r="X364" s="678"/>
      <c r="Y364" s="678"/>
      <c r="Z364" s="678"/>
      <c r="AA364" s="678"/>
      <c r="AB364" s="679"/>
      <c r="AC364" s="680"/>
      <c r="AD364" s="681"/>
      <c r="AE364" s="43"/>
      <c r="AF364" s="682"/>
      <c r="AG364" s="682"/>
    </row>
    <row r="365" spans="1:33" ht="29.1" customHeight="1">
      <c r="A365" s="693"/>
      <c r="B365" s="694"/>
      <c r="C365" s="694"/>
      <c r="D365" s="695"/>
      <c r="E365" s="706" t="s">
        <v>164</v>
      </c>
      <c r="F365" s="707"/>
      <c r="G365" s="707"/>
      <c r="H365" s="707"/>
      <c r="I365" s="707"/>
      <c r="J365" s="707"/>
      <c r="K365" s="707"/>
      <c r="L365" s="707"/>
      <c r="M365" s="707"/>
      <c r="N365" s="707"/>
      <c r="O365" s="707"/>
      <c r="P365" s="707"/>
      <c r="Q365" s="707"/>
      <c r="R365" s="707"/>
      <c r="S365" s="707"/>
      <c r="T365" s="707"/>
      <c r="U365" s="707"/>
      <c r="V365" s="707"/>
      <c r="W365" s="707"/>
      <c r="X365" s="707"/>
      <c r="Y365" s="707"/>
      <c r="Z365" s="707"/>
      <c r="AA365" s="708"/>
      <c r="AB365" s="679"/>
      <c r="AC365" s="680"/>
      <c r="AD365" s="681"/>
      <c r="AE365" s="42"/>
      <c r="AF365" s="709"/>
      <c r="AG365" s="710"/>
    </row>
    <row r="366" spans="1:33" ht="18.95" customHeight="1">
      <c r="A366" s="687">
        <v>3</v>
      </c>
      <c r="B366" s="688"/>
      <c r="C366" s="688"/>
      <c r="D366" s="689"/>
      <c r="E366" s="711" t="s">
        <v>165</v>
      </c>
      <c r="F366" s="712"/>
      <c r="G366" s="712"/>
      <c r="H366" s="712"/>
      <c r="I366" s="712"/>
      <c r="J366" s="712"/>
      <c r="K366" s="712"/>
      <c r="L366" s="712"/>
      <c r="M366" s="712"/>
      <c r="N366" s="712"/>
      <c r="O366" s="712"/>
      <c r="P366" s="712"/>
      <c r="Q366" s="712"/>
      <c r="R366" s="712"/>
      <c r="S366" s="712"/>
      <c r="T366" s="712"/>
      <c r="U366" s="712"/>
      <c r="V366" s="712"/>
      <c r="W366" s="712"/>
      <c r="X366" s="712"/>
      <c r="Y366" s="712"/>
      <c r="Z366" s="712"/>
      <c r="AA366" s="713"/>
      <c r="AB366" s="672"/>
      <c r="AC366" s="673"/>
      <c r="AD366" s="674"/>
      <c r="AE366" s="40"/>
      <c r="AF366" s="709"/>
      <c r="AG366" s="710"/>
    </row>
    <row r="367" spans="1:33" ht="15" customHeight="1">
      <c r="A367" s="690"/>
      <c r="B367" s="691"/>
      <c r="C367" s="691"/>
      <c r="D367" s="692"/>
      <c r="E367" s="678" t="s">
        <v>166</v>
      </c>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9"/>
      <c r="AC367" s="680"/>
      <c r="AD367" s="681"/>
      <c r="AE367" s="42"/>
      <c r="AF367" s="709"/>
      <c r="AG367" s="710"/>
    </row>
    <row r="368" spans="1:33" ht="15" customHeight="1">
      <c r="A368" s="690"/>
      <c r="B368" s="691"/>
      <c r="C368" s="691"/>
      <c r="D368" s="692"/>
      <c r="E368" s="714" t="s">
        <v>167</v>
      </c>
      <c r="F368" s="715"/>
      <c r="G368" s="715"/>
      <c r="H368" s="715"/>
      <c r="I368" s="715"/>
      <c r="J368" s="715"/>
      <c r="K368" s="715"/>
      <c r="L368" s="715"/>
      <c r="M368" s="715"/>
      <c r="N368" s="715"/>
      <c r="O368" s="715"/>
      <c r="P368" s="715"/>
      <c r="Q368" s="715"/>
      <c r="R368" s="715"/>
      <c r="S368" s="715"/>
      <c r="T368" s="715"/>
      <c r="U368" s="715"/>
      <c r="V368" s="715"/>
      <c r="W368" s="715"/>
      <c r="X368" s="715"/>
      <c r="Y368" s="715"/>
      <c r="Z368" s="715"/>
      <c r="AA368" s="716"/>
      <c r="AB368" s="717" t="str">
        <f>R91&amp;" years"</f>
        <v>0 years</v>
      </c>
      <c r="AC368" s="718"/>
      <c r="AD368" s="719"/>
      <c r="AE368" s="40"/>
      <c r="AF368" s="70"/>
      <c r="AG368" s="71"/>
    </row>
    <row r="369" spans="1:33" ht="15" customHeight="1">
      <c r="A369" s="693"/>
      <c r="B369" s="694"/>
      <c r="C369" s="694"/>
      <c r="D369" s="695"/>
      <c r="E369" s="703" t="s">
        <v>168</v>
      </c>
      <c r="F369" s="704"/>
      <c r="G369" s="704"/>
      <c r="H369" s="704"/>
      <c r="I369" s="704"/>
      <c r="J369" s="704"/>
      <c r="K369" s="704"/>
      <c r="L369" s="704"/>
      <c r="M369" s="704"/>
      <c r="N369" s="704"/>
      <c r="O369" s="704"/>
      <c r="P369" s="704"/>
      <c r="Q369" s="704"/>
      <c r="R369" s="704"/>
      <c r="S369" s="704"/>
      <c r="T369" s="704"/>
      <c r="U369" s="704"/>
      <c r="V369" s="704"/>
      <c r="W369" s="704"/>
      <c r="X369" s="704"/>
      <c r="Y369" s="704"/>
      <c r="Z369" s="704"/>
      <c r="AA369" s="705"/>
      <c r="AB369" s="672"/>
      <c r="AC369" s="673"/>
      <c r="AD369" s="674"/>
      <c r="AE369" s="40"/>
      <c r="AF369" s="700"/>
      <c r="AG369" s="702"/>
    </row>
    <row r="370" spans="1:33" ht="15" customHeight="1">
      <c r="A370" s="720">
        <v>4</v>
      </c>
      <c r="B370" s="721"/>
      <c r="C370" s="721"/>
      <c r="D370" s="722"/>
      <c r="E370" s="678" t="s">
        <v>169</v>
      </c>
      <c r="F370" s="678"/>
      <c r="G370" s="678"/>
      <c r="H370" s="678"/>
      <c r="I370" s="678"/>
      <c r="J370" s="678"/>
      <c r="K370" s="678"/>
      <c r="L370" s="678"/>
      <c r="M370" s="678"/>
      <c r="N370" s="678"/>
      <c r="O370" s="678"/>
      <c r="P370" s="678"/>
      <c r="Q370" s="678"/>
      <c r="R370" s="678"/>
      <c r="S370" s="678"/>
      <c r="T370" s="678"/>
      <c r="U370" s="678"/>
      <c r="V370" s="678"/>
      <c r="W370" s="678"/>
      <c r="X370" s="678"/>
      <c r="Y370" s="678"/>
      <c r="Z370" s="678"/>
      <c r="AA370" s="678"/>
      <c r="AB370" s="709" t="str">
        <f>IF(B126="","",IF(B126="Yes","Yes","No"))</f>
        <v/>
      </c>
      <c r="AC370" s="723"/>
      <c r="AD370" s="710"/>
      <c r="AE370" s="46"/>
      <c r="AF370" s="709"/>
      <c r="AG370" s="710"/>
    </row>
    <row r="371" spans="1:33" ht="15" customHeight="1">
      <c r="A371" s="687">
        <v>5</v>
      </c>
      <c r="B371" s="688"/>
      <c r="C371" s="688"/>
      <c r="D371" s="689"/>
      <c r="E371" s="703" t="s">
        <v>170</v>
      </c>
      <c r="F371" s="704"/>
      <c r="G371" s="704"/>
      <c r="H371" s="704"/>
      <c r="I371" s="704"/>
      <c r="J371" s="704"/>
      <c r="K371" s="704"/>
      <c r="L371" s="704"/>
      <c r="M371" s="704"/>
      <c r="N371" s="704"/>
      <c r="O371" s="704"/>
      <c r="P371" s="704"/>
      <c r="Q371" s="704"/>
      <c r="R371" s="704"/>
      <c r="S371" s="704"/>
      <c r="T371" s="704"/>
      <c r="U371" s="704"/>
      <c r="V371" s="704"/>
      <c r="W371" s="704"/>
      <c r="X371" s="704"/>
      <c r="Y371" s="704"/>
      <c r="Z371" s="704"/>
      <c r="AA371" s="705"/>
      <c r="AB371" s="672"/>
      <c r="AC371" s="673"/>
      <c r="AD371" s="674"/>
      <c r="AE371" s="40"/>
      <c r="AF371" s="700"/>
      <c r="AG371" s="702"/>
    </row>
    <row r="372" spans="1:33" ht="15" customHeight="1">
      <c r="A372" s="693"/>
      <c r="B372" s="694"/>
      <c r="C372" s="694"/>
      <c r="D372" s="695"/>
      <c r="E372" s="706" t="s">
        <v>171</v>
      </c>
      <c r="F372" s="707"/>
      <c r="G372" s="707"/>
      <c r="H372" s="707"/>
      <c r="I372" s="707"/>
      <c r="J372" s="707"/>
      <c r="K372" s="707"/>
      <c r="L372" s="707"/>
      <c r="M372" s="707"/>
      <c r="N372" s="707"/>
      <c r="O372" s="707"/>
      <c r="P372" s="707"/>
      <c r="Q372" s="707"/>
      <c r="R372" s="707"/>
      <c r="S372" s="707"/>
      <c r="T372" s="707"/>
      <c r="U372" s="707"/>
      <c r="V372" s="707"/>
      <c r="W372" s="707"/>
      <c r="X372" s="707"/>
      <c r="Y372" s="707"/>
      <c r="Z372" s="707"/>
      <c r="AA372" s="708"/>
      <c r="AB372" s="672"/>
      <c r="AC372" s="673"/>
      <c r="AD372" s="674"/>
      <c r="AE372" s="42"/>
      <c r="AF372" s="709"/>
      <c r="AG372" s="710"/>
    </row>
    <row r="373" spans="1:33" ht="15" customHeight="1">
      <c r="A373" s="687">
        <v>6</v>
      </c>
      <c r="B373" s="688"/>
      <c r="C373" s="688"/>
      <c r="D373" s="689"/>
      <c r="E373" s="729" t="s">
        <v>172</v>
      </c>
      <c r="F373" s="729"/>
      <c r="G373" s="729"/>
      <c r="H373" s="729"/>
      <c r="I373" s="729"/>
      <c r="J373" s="729"/>
      <c r="K373" s="729"/>
      <c r="L373" s="729"/>
      <c r="M373" s="729"/>
      <c r="N373" s="729"/>
      <c r="O373" s="729"/>
      <c r="P373" s="729"/>
      <c r="Q373" s="729"/>
      <c r="R373" s="729"/>
      <c r="S373" s="729"/>
      <c r="T373" s="729"/>
      <c r="U373" s="729"/>
      <c r="V373" s="729"/>
      <c r="W373" s="729"/>
      <c r="X373" s="729"/>
      <c r="Y373" s="729"/>
      <c r="Z373" s="729"/>
      <c r="AA373" s="729"/>
      <c r="AB373" s="672"/>
      <c r="AC373" s="673"/>
      <c r="AD373" s="674"/>
      <c r="AE373" s="41"/>
      <c r="AF373" s="682"/>
      <c r="AG373" s="682"/>
    </row>
    <row r="374" spans="1:33" ht="15" customHeight="1">
      <c r="A374" s="690"/>
      <c r="B374" s="691"/>
      <c r="C374" s="691"/>
      <c r="D374" s="692"/>
      <c r="E374" s="729"/>
      <c r="F374" s="729"/>
      <c r="G374" s="729"/>
      <c r="H374" s="729"/>
      <c r="I374" s="729"/>
      <c r="J374" s="729"/>
      <c r="K374" s="729"/>
      <c r="L374" s="729"/>
      <c r="M374" s="729"/>
      <c r="N374" s="729"/>
      <c r="O374" s="729"/>
      <c r="P374" s="729"/>
      <c r="Q374" s="729"/>
      <c r="R374" s="729"/>
      <c r="S374" s="729"/>
      <c r="T374" s="729"/>
      <c r="U374" s="729"/>
      <c r="V374" s="729"/>
      <c r="W374" s="729"/>
      <c r="X374" s="729"/>
      <c r="Y374" s="729"/>
      <c r="Z374" s="729"/>
      <c r="AA374" s="729"/>
      <c r="AB374" s="730"/>
      <c r="AC374" s="731"/>
      <c r="AD374" s="732"/>
      <c r="AE374" s="47"/>
      <c r="AF374" s="682"/>
      <c r="AG374" s="682"/>
    </row>
    <row r="375" spans="1:33" ht="15" customHeight="1">
      <c r="A375" s="693"/>
      <c r="B375" s="694"/>
      <c r="C375" s="694"/>
      <c r="D375" s="695"/>
      <c r="E375" s="729"/>
      <c r="F375" s="729"/>
      <c r="G375" s="729"/>
      <c r="H375" s="729"/>
      <c r="I375" s="729"/>
      <c r="J375" s="729"/>
      <c r="K375" s="729"/>
      <c r="L375" s="729"/>
      <c r="M375" s="729"/>
      <c r="N375" s="729"/>
      <c r="O375" s="729"/>
      <c r="P375" s="729"/>
      <c r="Q375" s="729"/>
      <c r="R375" s="729"/>
      <c r="S375" s="729"/>
      <c r="T375" s="729"/>
      <c r="U375" s="729"/>
      <c r="V375" s="729"/>
      <c r="W375" s="729"/>
      <c r="X375" s="729"/>
      <c r="Y375" s="729"/>
      <c r="Z375" s="729"/>
      <c r="AA375" s="729"/>
      <c r="AB375" s="675"/>
      <c r="AC375" s="676"/>
      <c r="AD375" s="677"/>
      <c r="AE375" s="48"/>
      <c r="AF375" s="682"/>
      <c r="AG375" s="682"/>
    </row>
    <row r="376" spans="1:33" ht="10.35" customHeight="1">
      <c r="A376" s="687" t="s">
        <v>173</v>
      </c>
      <c r="B376" s="688"/>
      <c r="C376" s="688"/>
      <c r="D376" s="689"/>
      <c r="E376" s="697" t="s">
        <v>174</v>
      </c>
      <c r="F376" s="698"/>
      <c r="G376" s="698"/>
      <c r="H376" s="698"/>
      <c r="I376" s="698"/>
      <c r="J376" s="698"/>
      <c r="K376" s="698"/>
      <c r="L376" s="698"/>
      <c r="M376" s="698"/>
      <c r="N376" s="698"/>
      <c r="O376" s="698"/>
      <c r="P376" s="698"/>
      <c r="Q376" s="698"/>
      <c r="R376" s="698"/>
      <c r="S376" s="698"/>
      <c r="T376" s="698"/>
      <c r="U376" s="698"/>
      <c r="V376" s="698"/>
      <c r="W376" s="698"/>
      <c r="X376" s="698"/>
      <c r="Y376" s="698"/>
      <c r="Z376" s="698"/>
      <c r="AA376" s="699"/>
      <c r="AB376" s="672"/>
      <c r="AC376" s="673"/>
      <c r="AD376" s="674"/>
      <c r="AE376" s="40"/>
      <c r="AF376" s="700"/>
      <c r="AG376" s="702"/>
    </row>
    <row r="377" spans="1:33" ht="15" customHeight="1">
      <c r="A377" s="690"/>
      <c r="B377" s="691"/>
      <c r="C377" s="691"/>
      <c r="D377" s="692"/>
      <c r="E377" s="724"/>
      <c r="F377" s="725"/>
      <c r="G377" s="725"/>
      <c r="H377" s="725"/>
      <c r="I377" s="725"/>
      <c r="J377" s="725"/>
      <c r="K377" s="725"/>
      <c r="L377" s="725"/>
      <c r="M377" s="725"/>
      <c r="N377" s="725"/>
      <c r="O377" s="725"/>
      <c r="P377" s="725"/>
      <c r="Q377" s="725"/>
      <c r="R377" s="725"/>
      <c r="S377" s="725"/>
      <c r="T377" s="725"/>
      <c r="U377" s="725"/>
      <c r="V377" s="725"/>
      <c r="W377" s="725"/>
      <c r="X377" s="725"/>
      <c r="Y377" s="725"/>
      <c r="Z377" s="725"/>
      <c r="AA377" s="726"/>
      <c r="AB377" s="675"/>
      <c r="AC377" s="676"/>
      <c r="AD377" s="677"/>
      <c r="AE377" s="63"/>
      <c r="AF377" s="727"/>
      <c r="AG377" s="728"/>
    </row>
    <row r="378" spans="1:33" ht="15" customHeight="1">
      <c r="A378" s="690"/>
      <c r="B378" s="691"/>
      <c r="C378" s="691"/>
      <c r="D378" s="692"/>
      <c r="E378" s="697" t="s">
        <v>175</v>
      </c>
      <c r="F378" s="698"/>
      <c r="G378" s="698"/>
      <c r="H378" s="698"/>
      <c r="I378" s="698"/>
      <c r="J378" s="698"/>
      <c r="K378" s="698"/>
      <c r="L378" s="698"/>
      <c r="M378" s="698"/>
      <c r="N378" s="698"/>
      <c r="O378" s="698"/>
      <c r="P378" s="698"/>
      <c r="Q378" s="698"/>
      <c r="R378" s="698"/>
      <c r="S378" s="698"/>
      <c r="T378" s="698"/>
      <c r="U378" s="698"/>
      <c r="V378" s="698"/>
      <c r="W378" s="698"/>
      <c r="X378" s="698"/>
      <c r="Y378" s="698"/>
      <c r="Z378" s="698"/>
      <c r="AA378" s="699"/>
      <c r="AB378" s="672"/>
      <c r="AC378" s="673"/>
      <c r="AD378" s="674"/>
      <c r="AE378" s="63"/>
      <c r="AF378" s="65"/>
      <c r="AG378" s="66"/>
    </row>
    <row r="379" spans="1:33" ht="15" customHeight="1">
      <c r="A379" s="690"/>
      <c r="B379" s="691"/>
      <c r="C379" s="691"/>
      <c r="D379" s="692"/>
      <c r="E379" s="724"/>
      <c r="F379" s="725"/>
      <c r="G379" s="725"/>
      <c r="H379" s="725"/>
      <c r="I379" s="725"/>
      <c r="J379" s="725"/>
      <c r="K379" s="725"/>
      <c r="L379" s="725"/>
      <c r="M379" s="725"/>
      <c r="N379" s="725"/>
      <c r="O379" s="725"/>
      <c r="P379" s="725"/>
      <c r="Q379" s="725"/>
      <c r="R379" s="725"/>
      <c r="S379" s="725"/>
      <c r="T379" s="725"/>
      <c r="U379" s="725"/>
      <c r="V379" s="725"/>
      <c r="W379" s="725"/>
      <c r="X379" s="725"/>
      <c r="Y379" s="725"/>
      <c r="Z379" s="725"/>
      <c r="AA379" s="726"/>
      <c r="AB379" s="675"/>
      <c r="AC379" s="676"/>
      <c r="AD379" s="677"/>
      <c r="AE379" s="63"/>
      <c r="AF379" s="65"/>
      <c r="AG379" s="66"/>
    </row>
    <row r="380" spans="1:33" ht="26.1" customHeight="1">
      <c r="A380" s="690"/>
      <c r="B380" s="691"/>
      <c r="C380" s="691"/>
      <c r="D380" s="692"/>
      <c r="E380" s="733" t="s">
        <v>176</v>
      </c>
      <c r="F380" s="734"/>
      <c r="G380" s="734"/>
      <c r="H380" s="734"/>
      <c r="I380" s="734"/>
      <c r="J380" s="734"/>
      <c r="K380" s="734"/>
      <c r="L380" s="734"/>
      <c r="M380" s="734"/>
      <c r="N380" s="734"/>
      <c r="O380" s="734"/>
      <c r="P380" s="734"/>
      <c r="Q380" s="734"/>
      <c r="R380" s="734"/>
      <c r="S380" s="734"/>
      <c r="T380" s="734"/>
      <c r="U380" s="734"/>
      <c r="V380" s="734"/>
      <c r="W380" s="734"/>
      <c r="X380" s="734"/>
      <c r="Y380" s="734"/>
      <c r="Z380" s="734"/>
      <c r="AA380" s="735"/>
      <c r="AB380" s="679"/>
      <c r="AC380" s="680"/>
      <c r="AD380" s="681"/>
      <c r="AE380" s="63"/>
      <c r="AF380" s="65"/>
      <c r="AG380" s="66"/>
    </row>
    <row r="381" spans="1:33" ht="20.100000000000001" customHeight="1">
      <c r="A381" s="693"/>
      <c r="B381" s="694"/>
      <c r="C381" s="694"/>
      <c r="D381" s="695"/>
      <c r="E381" s="733" t="s">
        <v>177</v>
      </c>
      <c r="F381" s="734"/>
      <c r="G381" s="734"/>
      <c r="H381" s="734"/>
      <c r="I381" s="734"/>
      <c r="J381" s="734"/>
      <c r="K381" s="734"/>
      <c r="L381" s="734"/>
      <c r="M381" s="734"/>
      <c r="N381" s="734"/>
      <c r="O381" s="734"/>
      <c r="P381" s="734"/>
      <c r="Q381" s="734"/>
      <c r="R381" s="734"/>
      <c r="S381" s="734"/>
      <c r="T381" s="734"/>
      <c r="U381" s="734"/>
      <c r="V381" s="734"/>
      <c r="W381" s="734"/>
      <c r="X381" s="734"/>
      <c r="Y381" s="734"/>
      <c r="Z381" s="734"/>
      <c r="AA381" s="735"/>
      <c r="AB381" s="679"/>
      <c r="AC381" s="680"/>
      <c r="AD381" s="681"/>
      <c r="AE381" s="42"/>
      <c r="AF381" s="709"/>
      <c r="AG381" s="710"/>
    </row>
    <row r="382" spans="1:33" ht="25.7" customHeight="1">
      <c r="A382" s="709" t="s">
        <v>178</v>
      </c>
      <c r="B382" s="723"/>
      <c r="C382" s="723"/>
      <c r="D382" s="710"/>
      <c r="E382" s="733" t="s">
        <v>179</v>
      </c>
      <c r="F382" s="734"/>
      <c r="G382" s="734"/>
      <c r="H382" s="734"/>
      <c r="I382" s="734"/>
      <c r="J382" s="734"/>
      <c r="K382" s="734"/>
      <c r="L382" s="734"/>
      <c r="M382" s="734"/>
      <c r="N382" s="734"/>
      <c r="O382" s="734"/>
      <c r="P382" s="734"/>
      <c r="Q382" s="734"/>
      <c r="R382" s="734"/>
      <c r="S382" s="734"/>
      <c r="T382" s="734"/>
      <c r="U382" s="734"/>
      <c r="V382" s="734"/>
      <c r="W382" s="734"/>
      <c r="X382" s="734"/>
      <c r="Y382" s="734"/>
      <c r="Z382" s="734"/>
      <c r="AA382" s="735"/>
      <c r="AB382" s="679"/>
      <c r="AC382" s="680"/>
      <c r="AD382" s="681"/>
      <c r="AE382" s="43"/>
      <c r="AF382" s="709"/>
      <c r="AG382" s="710"/>
    </row>
    <row r="383" spans="1:33" ht="25.7" customHeight="1">
      <c r="T383" s="15"/>
      <c r="U383" s="15"/>
      <c r="V383" s="15"/>
      <c r="W383" s="15"/>
      <c r="X383" s="15"/>
      <c r="Y383" s="15"/>
      <c r="Z383" s="15"/>
      <c r="AA383" s="15"/>
      <c r="AB383" s="15"/>
      <c r="AC383" s="15"/>
      <c r="AD383" s="15"/>
      <c r="AE383" s="15"/>
      <c r="AF383" s="15"/>
      <c r="AG383" s="15"/>
    </row>
    <row r="384" spans="1:33" ht="15" customHeight="1">
      <c r="A384" s="795" t="s">
        <v>180</v>
      </c>
      <c r="B384" s="795"/>
      <c r="C384" s="795"/>
      <c r="D384" s="795"/>
      <c r="E384" s="795"/>
      <c r="F384" s="795"/>
      <c r="G384" s="795"/>
      <c r="H384" s="795"/>
      <c r="I384" s="795"/>
      <c r="J384" s="795"/>
      <c r="K384" s="795"/>
      <c r="L384" s="795"/>
      <c r="M384" s="795"/>
      <c r="N384" s="795"/>
      <c r="O384" s="795"/>
      <c r="P384" s="795"/>
      <c r="Q384" s="795"/>
      <c r="R384" s="795"/>
      <c r="S384" s="795"/>
      <c r="T384" s="795"/>
      <c r="U384" s="795"/>
      <c r="V384" s="795"/>
      <c r="W384" s="795"/>
      <c r="X384" s="795"/>
      <c r="Y384" s="795"/>
      <c r="Z384" s="795"/>
      <c r="AA384" s="795"/>
      <c r="AB384" s="795"/>
      <c r="AC384" s="795"/>
      <c r="AD384" s="795"/>
      <c r="AE384" s="795"/>
      <c r="AF384" s="795"/>
      <c r="AG384" s="795"/>
    </row>
    <row r="385" spans="1:33" ht="15" customHeight="1">
      <c r="A385" s="792" t="s">
        <v>156</v>
      </c>
      <c r="B385" s="793"/>
      <c r="C385" s="793"/>
      <c r="D385" s="794"/>
      <c r="E385" s="792" t="s">
        <v>157</v>
      </c>
      <c r="F385" s="793"/>
      <c r="G385" s="793"/>
      <c r="H385" s="793"/>
      <c r="I385" s="793"/>
      <c r="J385" s="793"/>
      <c r="K385" s="793"/>
      <c r="L385" s="793"/>
      <c r="M385" s="793"/>
      <c r="N385" s="793"/>
      <c r="O385" s="793"/>
      <c r="P385" s="793"/>
      <c r="Q385" s="793"/>
      <c r="R385" s="793"/>
      <c r="S385" s="793"/>
      <c r="T385" s="793"/>
      <c r="U385" s="793"/>
      <c r="V385" s="793"/>
      <c r="W385" s="793"/>
      <c r="X385" s="793"/>
      <c r="Y385" s="793"/>
      <c r="Z385" s="793"/>
      <c r="AA385" s="794"/>
      <c r="AB385" s="792" t="s">
        <v>158</v>
      </c>
      <c r="AC385" s="793"/>
      <c r="AD385" s="794"/>
      <c r="AE385" s="49"/>
      <c r="AF385" s="792" t="s">
        <v>159</v>
      </c>
      <c r="AG385" s="794"/>
    </row>
    <row r="386" spans="1:33" ht="15" customHeight="1">
      <c r="A386" s="709">
        <v>5</v>
      </c>
      <c r="B386" s="723"/>
      <c r="C386" s="723"/>
      <c r="D386" s="710"/>
      <c r="E386" s="740" t="s">
        <v>181</v>
      </c>
      <c r="F386" s="741"/>
      <c r="G386" s="741"/>
      <c r="H386" s="741"/>
      <c r="I386" s="741"/>
      <c r="J386" s="741"/>
      <c r="K386" s="741"/>
      <c r="L386" s="741"/>
      <c r="M386" s="741"/>
      <c r="N386" s="741"/>
      <c r="O386" s="741"/>
      <c r="P386" s="741"/>
      <c r="Q386" s="741"/>
      <c r="R386" s="741"/>
      <c r="S386" s="741"/>
      <c r="T386" s="741"/>
      <c r="U386" s="741"/>
      <c r="V386" s="741"/>
      <c r="W386" s="741"/>
      <c r="X386" s="741"/>
      <c r="Y386" s="741"/>
      <c r="Z386" s="741"/>
      <c r="AA386" s="742"/>
      <c r="AB386" s="709"/>
      <c r="AC386" s="723"/>
      <c r="AD386" s="710"/>
      <c r="AE386" s="46"/>
      <c r="AF386" s="709"/>
      <c r="AG386" s="710"/>
    </row>
    <row r="387" spans="1:33" ht="15" customHeight="1">
      <c r="A387" s="709">
        <v>8</v>
      </c>
      <c r="B387" s="723"/>
      <c r="C387" s="723"/>
      <c r="D387" s="710"/>
      <c r="E387" s="740" t="s">
        <v>182</v>
      </c>
      <c r="F387" s="741"/>
      <c r="G387" s="741"/>
      <c r="H387" s="741"/>
      <c r="I387" s="741"/>
      <c r="J387" s="741"/>
      <c r="K387" s="741"/>
      <c r="L387" s="741"/>
      <c r="M387" s="741"/>
      <c r="N387" s="741"/>
      <c r="O387" s="741"/>
      <c r="P387" s="741"/>
      <c r="Q387" s="741"/>
      <c r="R387" s="741"/>
      <c r="S387" s="741"/>
      <c r="T387" s="741"/>
      <c r="U387" s="741"/>
      <c r="V387" s="741"/>
      <c r="W387" s="741"/>
      <c r="X387" s="741"/>
      <c r="Y387" s="741"/>
      <c r="Z387" s="741"/>
      <c r="AA387" s="742"/>
      <c r="AB387" s="709"/>
      <c r="AC387" s="723"/>
      <c r="AD387" s="710"/>
      <c r="AE387" s="46"/>
      <c r="AF387" s="709"/>
      <c r="AG387" s="710"/>
    </row>
    <row r="388" spans="1:33" ht="15" customHeight="1">
      <c r="A388" s="687" t="s">
        <v>183</v>
      </c>
      <c r="B388" s="688"/>
      <c r="C388" s="688"/>
      <c r="D388" s="689"/>
      <c r="E388" s="743" t="s">
        <v>184</v>
      </c>
      <c r="F388" s="744"/>
      <c r="G388" s="744"/>
      <c r="H388" s="744"/>
      <c r="I388" s="744"/>
      <c r="J388" s="744"/>
      <c r="K388" s="744"/>
      <c r="L388" s="744"/>
      <c r="M388" s="744"/>
      <c r="N388" s="744"/>
      <c r="O388" s="744"/>
      <c r="P388" s="744"/>
      <c r="Q388" s="744"/>
      <c r="R388" s="744"/>
      <c r="S388" s="744"/>
      <c r="T388" s="744"/>
      <c r="U388" s="744"/>
      <c r="V388" s="744"/>
      <c r="W388" s="744"/>
      <c r="X388" s="744"/>
      <c r="Y388" s="744"/>
      <c r="Z388" s="744"/>
      <c r="AA388" s="745"/>
      <c r="AB388" s="700"/>
      <c r="AC388" s="701"/>
      <c r="AD388" s="702"/>
      <c r="AE388" s="45"/>
      <c r="AF388" s="700"/>
      <c r="AG388" s="702"/>
    </row>
    <row r="389" spans="1:33" ht="15" customHeight="1">
      <c r="A389" s="690"/>
      <c r="B389" s="691"/>
      <c r="C389" s="691"/>
      <c r="D389" s="692"/>
      <c r="E389" s="746"/>
      <c r="F389" s="747"/>
      <c r="G389" s="747"/>
      <c r="H389" s="747"/>
      <c r="I389" s="747"/>
      <c r="J389" s="747"/>
      <c r="K389" s="747"/>
      <c r="L389" s="747"/>
      <c r="M389" s="747"/>
      <c r="N389" s="747"/>
      <c r="O389" s="747"/>
      <c r="P389" s="747"/>
      <c r="Q389" s="747"/>
      <c r="R389" s="747"/>
      <c r="S389" s="747"/>
      <c r="T389" s="747"/>
      <c r="U389" s="747"/>
      <c r="V389" s="747"/>
      <c r="W389" s="747"/>
      <c r="X389" s="747"/>
      <c r="Y389" s="747"/>
      <c r="Z389" s="747"/>
      <c r="AA389" s="748"/>
      <c r="AB389" s="736"/>
      <c r="AC389" s="737"/>
      <c r="AD389" s="738"/>
      <c r="AE389" s="58"/>
      <c r="AF389" s="736"/>
      <c r="AG389" s="738"/>
    </row>
    <row r="390" spans="1:33" ht="15" customHeight="1">
      <c r="A390" s="690"/>
      <c r="B390" s="691"/>
      <c r="C390" s="691"/>
      <c r="D390" s="692"/>
      <c r="E390" s="749"/>
      <c r="F390" s="750"/>
      <c r="G390" s="750"/>
      <c r="H390" s="750"/>
      <c r="I390" s="750"/>
      <c r="J390" s="750"/>
      <c r="K390" s="750"/>
      <c r="L390" s="750"/>
      <c r="M390" s="750"/>
      <c r="N390" s="750"/>
      <c r="O390" s="750"/>
      <c r="P390" s="750"/>
      <c r="Q390" s="750"/>
      <c r="R390" s="750"/>
      <c r="S390" s="750"/>
      <c r="T390" s="750"/>
      <c r="U390" s="750"/>
      <c r="V390" s="750"/>
      <c r="W390" s="750"/>
      <c r="X390" s="750"/>
      <c r="Y390" s="750"/>
      <c r="Z390" s="750"/>
      <c r="AA390" s="751"/>
      <c r="AB390" s="727"/>
      <c r="AC390" s="739"/>
      <c r="AD390" s="728"/>
      <c r="AE390" s="50"/>
      <c r="AF390" s="727"/>
      <c r="AG390" s="728"/>
    </row>
    <row r="391" spans="1:33" ht="23.25" customHeight="1">
      <c r="A391" s="690"/>
      <c r="B391" s="691"/>
      <c r="C391" s="691"/>
      <c r="D391" s="692"/>
      <c r="E391" s="740" t="s">
        <v>185</v>
      </c>
      <c r="F391" s="741"/>
      <c r="G391" s="741"/>
      <c r="H391" s="741"/>
      <c r="I391" s="741"/>
      <c r="J391" s="741"/>
      <c r="K391" s="741"/>
      <c r="L391" s="741"/>
      <c r="M391" s="741"/>
      <c r="N391" s="741"/>
      <c r="O391" s="741"/>
      <c r="P391" s="741"/>
      <c r="Q391" s="741"/>
      <c r="R391" s="741"/>
      <c r="S391" s="741"/>
      <c r="T391" s="741"/>
      <c r="U391" s="741"/>
      <c r="V391" s="741"/>
      <c r="W391" s="741"/>
      <c r="X391" s="741"/>
      <c r="Y391" s="741"/>
      <c r="Z391" s="741"/>
      <c r="AA391" s="742"/>
      <c r="AB391" s="709"/>
      <c r="AC391" s="723"/>
      <c r="AD391" s="710"/>
      <c r="AE391" s="46"/>
      <c r="AF391" s="709"/>
      <c r="AG391" s="710"/>
    </row>
    <row r="392" spans="1:33" ht="19.7" customHeight="1">
      <c r="A392" s="693"/>
      <c r="B392" s="694"/>
      <c r="C392" s="694"/>
      <c r="D392" s="695"/>
      <c r="E392" s="740" t="s">
        <v>186</v>
      </c>
      <c r="F392" s="741"/>
      <c r="G392" s="741"/>
      <c r="H392" s="741"/>
      <c r="I392" s="741"/>
      <c r="J392" s="741"/>
      <c r="K392" s="741"/>
      <c r="L392" s="741"/>
      <c r="M392" s="741"/>
      <c r="N392" s="741"/>
      <c r="O392" s="741"/>
      <c r="P392" s="741"/>
      <c r="Q392" s="741"/>
      <c r="R392" s="741"/>
      <c r="S392" s="741"/>
      <c r="T392" s="741"/>
      <c r="U392" s="741"/>
      <c r="V392" s="741"/>
      <c r="W392" s="741"/>
      <c r="X392" s="741"/>
      <c r="Y392" s="741"/>
      <c r="Z392" s="741"/>
      <c r="AA392" s="742"/>
      <c r="AB392" s="709"/>
      <c r="AC392" s="723"/>
      <c r="AD392" s="710"/>
      <c r="AE392" s="46"/>
      <c r="AF392" s="709"/>
      <c r="AG392" s="710"/>
    </row>
    <row r="393" spans="1:33" ht="15" customHeight="1">
      <c r="A393" s="687" t="s">
        <v>187</v>
      </c>
      <c r="B393" s="688"/>
      <c r="C393" s="688"/>
      <c r="D393" s="689"/>
      <c r="E393" s="740" t="s">
        <v>188</v>
      </c>
      <c r="F393" s="741"/>
      <c r="G393" s="741"/>
      <c r="H393" s="741"/>
      <c r="I393" s="741"/>
      <c r="J393" s="741"/>
      <c r="K393" s="741"/>
      <c r="L393" s="741"/>
      <c r="M393" s="741"/>
      <c r="N393" s="741"/>
      <c r="O393" s="741"/>
      <c r="P393" s="741"/>
      <c r="Q393" s="741"/>
      <c r="R393" s="741"/>
      <c r="S393" s="741"/>
      <c r="T393" s="741"/>
      <c r="U393" s="741"/>
      <c r="V393" s="741"/>
      <c r="W393" s="741"/>
      <c r="X393" s="741"/>
      <c r="Y393" s="741"/>
      <c r="Z393" s="741"/>
      <c r="AA393" s="742"/>
      <c r="AB393" s="709"/>
      <c r="AC393" s="723"/>
      <c r="AD393" s="710"/>
      <c r="AE393" s="46"/>
      <c r="AF393" s="709"/>
      <c r="AG393" s="710"/>
    </row>
    <row r="394" spans="1:33" ht="21.75" customHeight="1">
      <c r="A394" s="690"/>
      <c r="B394" s="691"/>
      <c r="C394" s="691"/>
      <c r="D394" s="692"/>
      <c r="E394" s="740" t="s">
        <v>185</v>
      </c>
      <c r="F394" s="741"/>
      <c r="G394" s="741"/>
      <c r="H394" s="741"/>
      <c r="I394" s="741"/>
      <c r="J394" s="741"/>
      <c r="K394" s="741"/>
      <c r="L394" s="741"/>
      <c r="M394" s="741"/>
      <c r="N394" s="741"/>
      <c r="O394" s="741"/>
      <c r="P394" s="741"/>
      <c r="Q394" s="741"/>
      <c r="R394" s="741"/>
      <c r="S394" s="741"/>
      <c r="T394" s="741"/>
      <c r="U394" s="741"/>
      <c r="V394" s="741"/>
      <c r="W394" s="741"/>
      <c r="X394" s="741"/>
      <c r="Y394" s="741"/>
      <c r="Z394" s="741"/>
      <c r="AA394" s="742"/>
      <c r="AB394" s="709"/>
      <c r="AC394" s="723"/>
      <c r="AD394" s="710"/>
      <c r="AE394" s="46"/>
      <c r="AF394" s="709"/>
      <c r="AG394" s="710"/>
    </row>
    <row r="395" spans="1:33" ht="19.350000000000001" customHeight="1">
      <c r="A395" s="693"/>
      <c r="B395" s="694"/>
      <c r="C395" s="694"/>
      <c r="D395" s="695"/>
      <c r="E395" s="740" t="s">
        <v>189</v>
      </c>
      <c r="F395" s="741"/>
      <c r="G395" s="741"/>
      <c r="H395" s="741"/>
      <c r="I395" s="741"/>
      <c r="J395" s="741"/>
      <c r="K395" s="741"/>
      <c r="L395" s="741"/>
      <c r="M395" s="741"/>
      <c r="N395" s="741"/>
      <c r="O395" s="741"/>
      <c r="P395" s="741"/>
      <c r="Q395" s="741"/>
      <c r="R395" s="741"/>
      <c r="S395" s="741"/>
      <c r="T395" s="741"/>
      <c r="U395" s="741"/>
      <c r="V395" s="741"/>
      <c r="W395" s="741"/>
      <c r="X395" s="741"/>
      <c r="Y395" s="741"/>
      <c r="Z395" s="741"/>
      <c r="AA395" s="742"/>
      <c r="AB395" s="709"/>
      <c r="AC395" s="723"/>
      <c r="AD395" s="710"/>
      <c r="AE395" s="46"/>
      <c r="AF395" s="709"/>
      <c r="AG395" s="710"/>
    </row>
    <row r="396" spans="1:33" ht="15" customHeight="1">
      <c r="A396" s="687" t="s">
        <v>190</v>
      </c>
      <c r="B396" s="688"/>
      <c r="C396" s="688"/>
      <c r="D396" s="689"/>
      <c r="E396" s="740" t="s">
        <v>191</v>
      </c>
      <c r="F396" s="741"/>
      <c r="G396" s="741"/>
      <c r="H396" s="741"/>
      <c r="I396" s="741"/>
      <c r="J396" s="741"/>
      <c r="K396" s="741"/>
      <c r="L396" s="741"/>
      <c r="M396" s="741"/>
      <c r="N396" s="741"/>
      <c r="O396" s="741"/>
      <c r="P396" s="741"/>
      <c r="Q396" s="741"/>
      <c r="R396" s="741"/>
      <c r="S396" s="741"/>
      <c r="T396" s="741"/>
      <c r="U396" s="741"/>
      <c r="V396" s="741"/>
      <c r="W396" s="741"/>
      <c r="X396" s="741"/>
      <c r="Y396" s="741"/>
      <c r="Z396" s="741"/>
      <c r="AA396" s="742"/>
      <c r="AB396" s="709"/>
      <c r="AC396" s="723"/>
      <c r="AD396" s="710"/>
      <c r="AE396" s="46"/>
      <c r="AF396" s="709"/>
      <c r="AG396" s="710"/>
    </row>
    <row r="397" spans="1:33" ht="15" customHeight="1">
      <c r="A397" s="693"/>
      <c r="B397" s="694"/>
      <c r="C397" s="694"/>
      <c r="D397" s="695"/>
      <c r="E397" s="740" t="s">
        <v>186</v>
      </c>
      <c r="F397" s="741"/>
      <c r="G397" s="741"/>
      <c r="H397" s="741"/>
      <c r="I397" s="741"/>
      <c r="J397" s="741"/>
      <c r="K397" s="741"/>
      <c r="L397" s="741"/>
      <c r="M397" s="741"/>
      <c r="N397" s="741"/>
      <c r="O397" s="741"/>
      <c r="P397" s="741"/>
      <c r="Q397" s="741"/>
      <c r="R397" s="741"/>
      <c r="S397" s="741"/>
      <c r="T397" s="741"/>
      <c r="U397" s="741"/>
      <c r="V397" s="741"/>
      <c r="W397" s="741"/>
      <c r="X397" s="741"/>
      <c r="Y397" s="741"/>
      <c r="Z397" s="741"/>
      <c r="AA397" s="742"/>
      <c r="AB397" s="709"/>
      <c r="AC397" s="723"/>
      <c r="AD397" s="710"/>
      <c r="AE397" s="46"/>
      <c r="AF397" s="709"/>
      <c r="AG397" s="710"/>
    </row>
    <row r="398" spans="1:33" ht="21" customHeight="1">
      <c r="A398" s="709" t="s">
        <v>192</v>
      </c>
      <c r="B398" s="723"/>
      <c r="C398" s="723"/>
      <c r="D398" s="710"/>
      <c r="E398" s="768" t="s">
        <v>193</v>
      </c>
      <c r="F398" s="769"/>
      <c r="G398" s="769"/>
      <c r="H398" s="769"/>
      <c r="I398" s="769"/>
      <c r="J398" s="769"/>
      <c r="K398" s="769"/>
      <c r="L398" s="769"/>
      <c r="M398" s="769"/>
      <c r="N398" s="769"/>
      <c r="O398" s="769"/>
      <c r="P398" s="769"/>
      <c r="Q398" s="769"/>
      <c r="R398" s="769"/>
      <c r="S398" s="769"/>
      <c r="T398" s="769"/>
      <c r="U398" s="769"/>
      <c r="V398" s="769"/>
      <c r="W398" s="769"/>
      <c r="X398" s="769"/>
      <c r="Y398" s="769"/>
      <c r="Z398" s="769"/>
      <c r="AA398" s="770"/>
      <c r="AB398" s="709"/>
      <c r="AC398" s="723"/>
      <c r="AD398" s="710"/>
      <c r="AE398" s="46"/>
      <c r="AF398" s="709"/>
      <c r="AG398" s="710"/>
    </row>
    <row r="399" spans="1:33" ht="15" customHeight="1">
      <c r="A399" s="79"/>
      <c r="B399" s="79"/>
      <c r="C399" s="79"/>
      <c r="D399" s="79"/>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58"/>
      <c r="AC399" s="58"/>
      <c r="AD399" s="58"/>
      <c r="AE399" s="58"/>
      <c r="AF399" s="58"/>
      <c r="AG399" s="58"/>
    </row>
    <row r="400" spans="1:33" ht="18.75" customHeight="1">
      <c r="T400" s="15"/>
      <c r="U400" s="15"/>
      <c r="V400" s="15"/>
      <c r="W400" s="15"/>
      <c r="X400" s="15"/>
      <c r="Y400" s="15"/>
      <c r="Z400" s="15"/>
      <c r="AA400" s="15"/>
      <c r="AB400" s="15"/>
      <c r="AC400" s="15"/>
      <c r="AD400" s="15"/>
      <c r="AE400" s="15"/>
      <c r="AF400" s="15"/>
      <c r="AG400" s="15"/>
    </row>
    <row r="401" spans="1:34" ht="15" customHeight="1" thickBot="1">
      <c r="A401" s="754" t="s">
        <v>194</v>
      </c>
      <c r="B401" s="754"/>
      <c r="C401" s="754"/>
      <c r="D401" s="754"/>
      <c r="E401" s="754"/>
      <c r="F401" s="754"/>
      <c r="G401" s="754"/>
      <c r="H401" s="754"/>
      <c r="I401" s="754"/>
      <c r="J401" s="754"/>
      <c r="K401" s="754"/>
      <c r="L401" s="754"/>
      <c r="M401" s="754"/>
      <c r="N401" s="754"/>
      <c r="O401" s="754"/>
      <c r="P401" s="754"/>
      <c r="Q401" s="754"/>
      <c r="R401" s="754"/>
      <c r="S401" s="754"/>
      <c r="T401" s="754"/>
      <c r="U401" s="754"/>
      <c r="V401" s="754"/>
      <c r="W401" s="754"/>
      <c r="X401" s="754"/>
      <c r="Y401" s="754"/>
      <c r="Z401" s="754"/>
      <c r="AA401" s="754"/>
      <c r="AB401" s="754"/>
      <c r="AC401" s="754"/>
      <c r="AD401" s="754"/>
      <c r="AE401" s="754"/>
      <c r="AF401" s="754"/>
      <c r="AG401" s="754"/>
      <c r="AH401" s="15"/>
    </row>
    <row r="402" spans="1:34" ht="15" customHeight="1">
      <c r="A402" s="771" t="s">
        <v>156</v>
      </c>
      <c r="B402" s="772"/>
      <c r="C402" s="755" t="s">
        <v>157</v>
      </c>
      <c r="D402" s="756"/>
      <c r="E402" s="756"/>
      <c r="F402" s="756"/>
      <c r="G402" s="756"/>
      <c r="H402" s="756"/>
      <c r="I402" s="756"/>
      <c r="J402" s="756"/>
      <c r="K402" s="756"/>
      <c r="L402" s="756"/>
      <c r="M402" s="756"/>
      <c r="N402" s="756"/>
      <c r="O402" s="756"/>
      <c r="P402" s="756"/>
      <c r="Q402" s="756"/>
      <c r="R402" s="756"/>
      <c r="S402" s="756"/>
      <c r="T402" s="756"/>
      <c r="U402" s="756"/>
      <c r="V402" s="756"/>
      <c r="W402" s="756"/>
      <c r="X402" s="756"/>
      <c r="Y402" s="756"/>
      <c r="Z402" s="756"/>
      <c r="AA402" s="757"/>
      <c r="AB402" s="758" t="s">
        <v>158</v>
      </c>
      <c r="AC402" s="758"/>
      <c r="AD402" s="758"/>
      <c r="AE402" s="67"/>
      <c r="AF402" s="758" t="s">
        <v>159</v>
      </c>
      <c r="AG402" s="759"/>
      <c r="AH402" s="15"/>
    </row>
    <row r="403" spans="1:34" ht="177" customHeight="1">
      <c r="A403" s="773" t="s">
        <v>178</v>
      </c>
      <c r="B403" s="774"/>
      <c r="C403" s="760" t="s">
        <v>195</v>
      </c>
      <c r="D403" s="761"/>
      <c r="E403" s="761"/>
      <c r="F403" s="761"/>
      <c r="G403" s="761"/>
      <c r="H403" s="761"/>
      <c r="I403" s="761"/>
      <c r="J403" s="761"/>
      <c r="K403" s="761"/>
      <c r="L403" s="761"/>
      <c r="M403" s="761"/>
      <c r="N403" s="761"/>
      <c r="O403" s="761"/>
      <c r="P403" s="761"/>
      <c r="Q403" s="761"/>
      <c r="R403" s="761"/>
      <c r="S403" s="762"/>
      <c r="T403" s="762"/>
      <c r="U403" s="762"/>
      <c r="V403" s="762"/>
      <c r="W403" s="762"/>
      <c r="X403" s="762"/>
      <c r="Y403" s="762"/>
      <c r="Z403" s="762"/>
      <c r="AA403" s="763"/>
      <c r="AB403" s="764"/>
      <c r="AC403" s="765"/>
      <c r="AD403" s="765"/>
      <c r="AE403" s="68"/>
      <c r="AF403" s="766"/>
      <c r="AG403" s="767"/>
      <c r="AH403" s="15"/>
    </row>
    <row r="404" spans="1:34" ht="45.6" customHeight="1">
      <c r="K404" s="29"/>
      <c r="L404" s="29"/>
      <c r="S404" s="752" t="str">
        <f>$G$25&amp;IF($G$27&lt;&gt;""," "&amp;$G$27,"")&amp;" "&amp;$G$23</f>
        <v xml:space="preserve"> </v>
      </c>
      <c r="T404" s="752"/>
      <c r="U404" s="752"/>
      <c r="V404" s="752"/>
      <c r="W404" s="752"/>
      <c r="X404" s="752"/>
      <c r="Y404" s="752"/>
      <c r="Z404" s="752"/>
      <c r="AA404" s="752"/>
      <c r="AB404" s="752"/>
      <c r="AC404" s="752"/>
      <c r="AD404" s="752"/>
      <c r="AE404" s="752"/>
      <c r="AF404" s="752"/>
      <c r="AG404" s="752"/>
      <c r="AH404" s="15"/>
    </row>
    <row r="405" spans="1:34" ht="15" customHeight="1">
      <c r="K405" s="29"/>
      <c r="L405" s="29"/>
      <c r="M405" s="17" t="s">
        <v>151</v>
      </c>
      <c r="N405" s="17"/>
      <c r="O405" s="17"/>
      <c r="P405" s="17"/>
      <c r="Q405" s="17"/>
      <c r="R405" s="17"/>
      <c r="S405" s="753"/>
      <c r="T405" s="753"/>
      <c r="U405" s="753"/>
      <c r="V405" s="753"/>
      <c r="W405" s="753"/>
      <c r="X405" s="753"/>
      <c r="Y405" s="753"/>
      <c r="Z405" s="753"/>
      <c r="AA405" s="753"/>
      <c r="AB405" s="753"/>
      <c r="AC405" s="753"/>
      <c r="AD405" s="753"/>
      <c r="AE405" s="753"/>
      <c r="AF405" s="753"/>
      <c r="AG405" s="753"/>
      <c r="AH405" s="15"/>
    </row>
    <row r="406" spans="1:34" ht="15" customHeight="1">
      <c r="AH406" s="15"/>
    </row>
  </sheetData>
  <sheetProtection algorithmName="SHA-512" hashValue="DLLwammZY5gTD+PYfBVlg7YkgeeSOzbQQDvisF9TW7vVFJdcvcOsDOjjQzuwp3ArPUyl3JBPL7AEacguE9f8rg==" saltValue="bNIgl913KqTSoPxGUMv4uw==" spinCount="100000" sheet="1" objects="1" scenarios="1"/>
  <mergeCells count="618">
    <mergeCell ref="A393:D395"/>
    <mergeCell ref="AF391:AG391"/>
    <mergeCell ref="E382:AA382"/>
    <mergeCell ref="A382:D382"/>
    <mergeCell ref="AB391:AD391"/>
    <mergeCell ref="AB382:AD382"/>
    <mergeCell ref="E392:AA392"/>
    <mergeCell ref="F107:K109"/>
    <mergeCell ref="F110:K110"/>
    <mergeCell ref="L107:M109"/>
    <mergeCell ref="L110:M110"/>
    <mergeCell ref="N107:O110"/>
    <mergeCell ref="F111:K111"/>
    <mergeCell ref="L111:O111"/>
    <mergeCell ref="AD134:AE135"/>
    <mergeCell ref="AD140:AE141"/>
    <mergeCell ref="Q134:R135"/>
    <mergeCell ref="S134:S135"/>
    <mergeCell ref="T134:V135"/>
    <mergeCell ref="W134:AA135"/>
    <mergeCell ref="AB134:AC135"/>
    <mergeCell ref="AD122:AD123"/>
    <mergeCell ref="E395:AA395"/>
    <mergeCell ref="E394:AA394"/>
    <mergeCell ref="E393:AA393"/>
    <mergeCell ref="AB392:AD392"/>
    <mergeCell ref="AF392:AG392"/>
    <mergeCell ref="AB394:AD394"/>
    <mergeCell ref="AF394:AG394"/>
    <mergeCell ref="AB395:AD395"/>
    <mergeCell ref="AF395:AG395"/>
    <mergeCell ref="AB393:AD393"/>
    <mergeCell ref="AF393:AG393"/>
    <mergeCell ref="B222:G223"/>
    <mergeCell ref="H222:V223"/>
    <mergeCell ref="W218:AG223"/>
    <mergeCell ref="AF386:AG386"/>
    <mergeCell ref="A387:D387"/>
    <mergeCell ref="B214:AG215"/>
    <mergeCell ref="B216:G217"/>
    <mergeCell ref="H216:P217"/>
    <mergeCell ref="Q216:V217"/>
    <mergeCell ref="W216:AG217"/>
    <mergeCell ref="B218:G219"/>
    <mergeCell ref="H218:V219"/>
    <mergeCell ref="B220:G221"/>
    <mergeCell ref="H220:V221"/>
    <mergeCell ref="A385:D385"/>
    <mergeCell ref="E385:AA385"/>
    <mergeCell ref="AB385:AD385"/>
    <mergeCell ref="AF385:AG385"/>
    <mergeCell ref="A366:D369"/>
    <mergeCell ref="AB380:AD380"/>
    <mergeCell ref="AF382:AG382"/>
    <mergeCell ref="A384:AG384"/>
    <mergeCell ref="A386:D386"/>
    <mergeCell ref="E387:AA387"/>
    <mergeCell ref="S404:AG405"/>
    <mergeCell ref="E396:AA396"/>
    <mergeCell ref="AB396:AD396"/>
    <mergeCell ref="AF396:AG396"/>
    <mergeCell ref="E397:AA397"/>
    <mergeCell ref="AB397:AD397"/>
    <mergeCell ref="A401:AG401"/>
    <mergeCell ref="C402:AA402"/>
    <mergeCell ref="AB402:AD402"/>
    <mergeCell ref="AF402:AG402"/>
    <mergeCell ref="C403:AA403"/>
    <mergeCell ref="AB403:AD403"/>
    <mergeCell ref="AF403:AG403"/>
    <mergeCell ref="AF397:AG397"/>
    <mergeCell ref="A398:D398"/>
    <mergeCell ref="E398:AA398"/>
    <mergeCell ref="AB398:AD398"/>
    <mergeCell ref="A402:B402"/>
    <mergeCell ref="A403:B403"/>
    <mergeCell ref="AF398:AG398"/>
    <mergeCell ref="A396:D397"/>
    <mergeCell ref="AB387:AD387"/>
    <mergeCell ref="AB388:AD390"/>
    <mergeCell ref="E391:AA391"/>
    <mergeCell ref="AF387:AG387"/>
    <mergeCell ref="A388:D392"/>
    <mergeCell ref="E388:AA390"/>
    <mergeCell ref="AF388:AG390"/>
    <mergeCell ref="E386:AA386"/>
    <mergeCell ref="AB386:AD386"/>
    <mergeCell ref="A370:D370"/>
    <mergeCell ref="E370:AA370"/>
    <mergeCell ref="AB370:AD370"/>
    <mergeCell ref="AF370:AG370"/>
    <mergeCell ref="A371:D372"/>
    <mergeCell ref="E371:AA371"/>
    <mergeCell ref="AB371:AD371"/>
    <mergeCell ref="AF371:AG371"/>
    <mergeCell ref="E376:AA377"/>
    <mergeCell ref="AB376:AD377"/>
    <mergeCell ref="AF376:AG377"/>
    <mergeCell ref="A376:D381"/>
    <mergeCell ref="E372:AA372"/>
    <mergeCell ref="AB372:AD372"/>
    <mergeCell ref="AF372:AG372"/>
    <mergeCell ref="A373:D375"/>
    <mergeCell ref="E373:AA375"/>
    <mergeCell ref="AB373:AD375"/>
    <mergeCell ref="AF373:AG375"/>
    <mergeCell ref="E381:AA381"/>
    <mergeCell ref="AB381:AD381"/>
    <mergeCell ref="AF381:AG381"/>
    <mergeCell ref="E378:AA379"/>
    <mergeCell ref="E380:AA380"/>
    <mergeCell ref="AF365:AG365"/>
    <mergeCell ref="E366:AA366"/>
    <mergeCell ref="AB366:AD366"/>
    <mergeCell ref="AF366:AG366"/>
    <mergeCell ref="E367:AA367"/>
    <mergeCell ref="AB367:AD367"/>
    <mergeCell ref="AF367:AG367"/>
    <mergeCell ref="E368:AA368"/>
    <mergeCell ref="AB368:AD368"/>
    <mergeCell ref="AB378:AD379"/>
    <mergeCell ref="E364:AA364"/>
    <mergeCell ref="AB364:AD364"/>
    <mergeCell ref="AF364:AG364"/>
    <mergeCell ref="A359:D359"/>
    <mergeCell ref="E359:AA359"/>
    <mergeCell ref="AB359:AD359"/>
    <mergeCell ref="AF359:AG359"/>
    <mergeCell ref="A360:D363"/>
    <mergeCell ref="E360:AA361"/>
    <mergeCell ref="AB360:AD361"/>
    <mergeCell ref="AF360:AG361"/>
    <mergeCell ref="E362:AA362"/>
    <mergeCell ref="AB362:AD362"/>
    <mergeCell ref="AF362:AG362"/>
    <mergeCell ref="E363:AA363"/>
    <mergeCell ref="AB363:AD363"/>
    <mergeCell ref="AF363:AG363"/>
    <mergeCell ref="A364:D365"/>
    <mergeCell ref="E369:AA369"/>
    <mergeCell ref="AB369:AD369"/>
    <mergeCell ref="AF369:AG369"/>
    <mergeCell ref="E365:AA365"/>
    <mergeCell ref="AB365:AD365"/>
    <mergeCell ref="A356:AG356"/>
    <mergeCell ref="A272:AG272"/>
    <mergeCell ref="B274:AG275"/>
    <mergeCell ref="A358:AG358"/>
    <mergeCell ref="B276:AG315"/>
    <mergeCell ref="B342:AG348"/>
    <mergeCell ref="S350:AG350"/>
    <mergeCell ref="Q352:AG352"/>
    <mergeCell ref="B334:AG341"/>
    <mergeCell ref="B256:I259"/>
    <mergeCell ref="J256:O259"/>
    <mergeCell ref="P256:T259"/>
    <mergeCell ref="U256:W257"/>
    <mergeCell ref="X256:Y257"/>
    <mergeCell ref="AA256:AA257"/>
    <mergeCell ref="AB256:AC257"/>
    <mergeCell ref="C260:X261"/>
    <mergeCell ref="M353:AG354"/>
    <mergeCell ref="N268:O268"/>
    <mergeCell ref="P268:R268"/>
    <mergeCell ref="S268:T268"/>
    <mergeCell ref="U268:W268"/>
    <mergeCell ref="N269:O269"/>
    <mergeCell ref="P269:R269"/>
    <mergeCell ref="S269:T269"/>
    <mergeCell ref="U269:W269"/>
    <mergeCell ref="B316:AG329"/>
    <mergeCell ref="B330:AG333"/>
    <mergeCell ref="AG252:AG255"/>
    <mergeCell ref="U254:W255"/>
    <mergeCell ref="X254:Y255"/>
    <mergeCell ref="Z254:Z255"/>
    <mergeCell ref="AA254:AA255"/>
    <mergeCell ref="AB254:AC255"/>
    <mergeCell ref="AG256:AG259"/>
    <mergeCell ref="U258:W259"/>
    <mergeCell ref="X258:Y259"/>
    <mergeCell ref="Z258:Z259"/>
    <mergeCell ref="AA258:AA259"/>
    <mergeCell ref="AB258:AC259"/>
    <mergeCell ref="Z256:Z257"/>
    <mergeCell ref="AD256:AF259"/>
    <mergeCell ref="AD252:AF255"/>
    <mergeCell ref="B252:I255"/>
    <mergeCell ref="J252:O255"/>
    <mergeCell ref="P252:T255"/>
    <mergeCell ref="U252:W253"/>
    <mergeCell ref="X252:Y253"/>
    <mergeCell ref="Z252:Z253"/>
    <mergeCell ref="AA248:AA249"/>
    <mergeCell ref="AB248:AC249"/>
    <mergeCell ref="AA252:AA253"/>
    <mergeCell ref="AB252:AC253"/>
    <mergeCell ref="AG248:AG251"/>
    <mergeCell ref="U250:W251"/>
    <mergeCell ref="X250:Y251"/>
    <mergeCell ref="Z250:Z251"/>
    <mergeCell ref="AA250:AA251"/>
    <mergeCell ref="AB250:AC251"/>
    <mergeCell ref="B244:I247"/>
    <mergeCell ref="J244:O247"/>
    <mergeCell ref="P244:T247"/>
    <mergeCell ref="U244:W245"/>
    <mergeCell ref="X244:Y245"/>
    <mergeCell ref="Z244:Z245"/>
    <mergeCell ref="B248:I251"/>
    <mergeCell ref="J248:O251"/>
    <mergeCell ref="P248:T251"/>
    <mergeCell ref="U248:W249"/>
    <mergeCell ref="X248:Y249"/>
    <mergeCell ref="Z248:Z249"/>
    <mergeCell ref="AG244:AG247"/>
    <mergeCell ref="U246:W247"/>
    <mergeCell ref="X246:Y247"/>
    <mergeCell ref="Z246:Z247"/>
    <mergeCell ref="AA246:AA247"/>
    <mergeCell ref="AB246:AC247"/>
    <mergeCell ref="AA244:AA245"/>
    <mergeCell ref="AB244:AC245"/>
    <mergeCell ref="AD244:AF247"/>
    <mergeCell ref="AG232:AG235"/>
    <mergeCell ref="U234:W235"/>
    <mergeCell ref="B240:I243"/>
    <mergeCell ref="J240:O243"/>
    <mergeCell ref="P240:T243"/>
    <mergeCell ref="U240:W241"/>
    <mergeCell ref="X240:Y241"/>
    <mergeCell ref="Z240:Z241"/>
    <mergeCell ref="AA236:AA237"/>
    <mergeCell ref="AB236:AC237"/>
    <mergeCell ref="AD236:AF239"/>
    <mergeCell ref="AA240:AA241"/>
    <mergeCell ref="AB240:AC241"/>
    <mergeCell ref="AD240:AF243"/>
    <mergeCell ref="AG240:AG243"/>
    <mergeCell ref="U242:W243"/>
    <mergeCell ref="X242:Y243"/>
    <mergeCell ref="Z242:Z243"/>
    <mergeCell ref="AA242:AA243"/>
    <mergeCell ref="AB242:AC243"/>
    <mergeCell ref="B232:I235"/>
    <mergeCell ref="AB232:AC233"/>
    <mergeCell ref="AD232:AF235"/>
    <mergeCell ref="AG236:AG239"/>
    <mergeCell ref="U238:W239"/>
    <mergeCell ref="X238:Y239"/>
    <mergeCell ref="Z238:Z239"/>
    <mergeCell ref="AA238:AA239"/>
    <mergeCell ref="AB238:AC239"/>
    <mergeCell ref="AB234:AC235"/>
    <mergeCell ref="B236:I239"/>
    <mergeCell ref="J236:O239"/>
    <mergeCell ref="P236:T239"/>
    <mergeCell ref="U236:W237"/>
    <mergeCell ref="X236:Y237"/>
    <mergeCell ref="Z236:Z237"/>
    <mergeCell ref="X234:Y235"/>
    <mergeCell ref="Z234:Z235"/>
    <mergeCell ref="AA234:AA235"/>
    <mergeCell ref="J232:O235"/>
    <mergeCell ref="P232:T235"/>
    <mergeCell ref="U232:W233"/>
    <mergeCell ref="X232:Y233"/>
    <mergeCell ref="Z232:Z233"/>
    <mergeCell ref="AA232:AA233"/>
    <mergeCell ref="B199:G200"/>
    <mergeCell ref="H199:V200"/>
    <mergeCell ref="B201:G202"/>
    <mergeCell ref="H201:V202"/>
    <mergeCell ref="B203:G204"/>
    <mergeCell ref="H203:V204"/>
    <mergeCell ref="B205:G206"/>
    <mergeCell ref="H205:V206"/>
    <mergeCell ref="B207:G208"/>
    <mergeCell ref="H207:V208"/>
    <mergeCell ref="A226:AG226"/>
    <mergeCell ref="B228:AG229"/>
    <mergeCell ref="B230:I231"/>
    <mergeCell ref="J230:O231"/>
    <mergeCell ref="P230:T231"/>
    <mergeCell ref="U230:W231"/>
    <mergeCell ref="X230:AC231"/>
    <mergeCell ref="AD230:AF231"/>
    <mergeCell ref="AG230:AG231"/>
    <mergeCell ref="B182:AG182"/>
    <mergeCell ref="B197:G198"/>
    <mergeCell ref="H197:P198"/>
    <mergeCell ref="Q197:V198"/>
    <mergeCell ref="B195:AG196"/>
    <mergeCell ref="D183:AG184"/>
    <mergeCell ref="D191:AG192"/>
    <mergeCell ref="D189:AG190"/>
    <mergeCell ref="D185:AG186"/>
    <mergeCell ref="D187:AG188"/>
    <mergeCell ref="P178:AG178"/>
    <mergeCell ref="I179:O179"/>
    <mergeCell ref="P179:AG179"/>
    <mergeCell ref="B172:H173"/>
    <mergeCell ref="I172:O173"/>
    <mergeCell ref="P172:AG173"/>
    <mergeCell ref="B174:H179"/>
    <mergeCell ref="I174:O174"/>
    <mergeCell ref="P174:AG174"/>
    <mergeCell ref="I175:O175"/>
    <mergeCell ref="P175:AG175"/>
    <mergeCell ref="I176:O177"/>
    <mergeCell ref="P176:AG177"/>
    <mergeCell ref="B169:H171"/>
    <mergeCell ref="I169:O169"/>
    <mergeCell ref="I170:O170"/>
    <mergeCell ref="I171:O171"/>
    <mergeCell ref="B166:H166"/>
    <mergeCell ref="I166:O166"/>
    <mergeCell ref="I167:O167"/>
    <mergeCell ref="I178:O178"/>
    <mergeCell ref="B167:H168"/>
    <mergeCell ref="I168:O168"/>
    <mergeCell ref="B163:E164"/>
    <mergeCell ref="F163:L164"/>
    <mergeCell ref="M163:O164"/>
    <mergeCell ref="P163:V164"/>
    <mergeCell ref="W163:Y164"/>
    <mergeCell ref="Z163:AG164"/>
    <mergeCell ref="R161:X162"/>
    <mergeCell ref="Y161:Z162"/>
    <mergeCell ref="AA161:AA162"/>
    <mergeCell ref="AB161:AC162"/>
    <mergeCell ref="AD161:AD162"/>
    <mergeCell ref="B161:H162"/>
    <mergeCell ref="I161:J162"/>
    <mergeCell ref="K161:K162"/>
    <mergeCell ref="L161:M162"/>
    <mergeCell ref="N161:N162"/>
    <mergeCell ref="O161:Q162"/>
    <mergeCell ref="AE161:AG162"/>
    <mergeCell ref="B159:H160"/>
    <mergeCell ref="I159:AG160"/>
    <mergeCell ref="AF134:AG135"/>
    <mergeCell ref="A150:AG150"/>
    <mergeCell ref="B153:H154"/>
    <mergeCell ref="I153:S154"/>
    <mergeCell ref="T153:X154"/>
    <mergeCell ref="Y153:AG154"/>
    <mergeCell ref="B136:D141"/>
    <mergeCell ref="E136:J137"/>
    <mergeCell ref="K136:AG137"/>
    <mergeCell ref="E138:J139"/>
    <mergeCell ref="B142:D147"/>
    <mergeCell ref="E142:J143"/>
    <mergeCell ref="K142:AG143"/>
    <mergeCell ref="E144:J145"/>
    <mergeCell ref="K144:P145"/>
    <mergeCell ref="Q144:V145"/>
    <mergeCell ref="W144:AG145"/>
    <mergeCell ref="E146:J147"/>
    <mergeCell ref="K138:P139"/>
    <mergeCell ref="Q138:V139"/>
    <mergeCell ref="W138:AG139"/>
    <mergeCell ref="E140:J141"/>
    <mergeCell ref="B155:H156"/>
    <mergeCell ref="I155:AG156"/>
    <mergeCell ref="B157:H158"/>
    <mergeCell ref="I157:AG158"/>
    <mergeCell ref="K140:P141"/>
    <mergeCell ref="Q140:R141"/>
    <mergeCell ref="S140:S141"/>
    <mergeCell ref="T140:V141"/>
    <mergeCell ref="W140:AA141"/>
    <mergeCell ref="AB140:AC141"/>
    <mergeCell ref="AF146:AG147"/>
    <mergeCell ref="K146:P147"/>
    <mergeCell ref="Q146:R147"/>
    <mergeCell ref="S146:S147"/>
    <mergeCell ref="T146:V147"/>
    <mergeCell ref="W146:AA147"/>
    <mergeCell ref="AB146:AC147"/>
    <mergeCell ref="AF140:AG141"/>
    <mergeCell ref="AD146:AE147"/>
    <mergeCell ref="B130:D135"/>
    <mergeCell ref="E130:J131"/>
    <mergeCell ref="K130:AG131"/>
    <mergeCell ref="E132:J133"/>
    <mergeCell ref="K132:P133"/>
    <mergeCell ref="B120:D123"/>
    <mergeCell ref="E120:J121"/>
    <mergeCell ref="K120:AG121"/>
    <mergeCell ref="E122:J123"/>
    <mergeCell ref="K122:P123"/>
    <mergeCell ref="Q122:R123"/>
    <mergeCell ref="S122:S123"/>
    <mergeCell ref="T122:V123"/>
    <mergeCell ref="W122:AA123"/>
    <mergeCell ref="AB122:AC123"/>
    <mergeCell ref="Q132:V133"/>
    <mergeCell ref="W132:AG133"/>
    <mergeCell ref="E134:J135"/>
    <mergeCell ref="K134:P135"/>
    <mergeCell ref="B129:AD129"/>
    <mergeCell ref="Z75:AA76"/>
    <mergeCell ref="AB75:AF78"/>
    <mergeCell ref="F77:N78"/>
    <mergeCell ref="X77:X78"/>
    <mergeCell ref="Y77:Y78"/>
    <mergeCell ref="AF122:AG123"/>
    <mergeCell ref="B126:D127"/>
    <mergeCell ref="E126:J127"/>
    <mergeCell ref="K126:AG127"/>
    <mergeCell ref="V75:W76"/>
    <mergeCell ref="V77:W78"/>
    <mergeCell ref="O75:Q78"/>
    <mergeCell ref="B112:H113"/>
    <mergeCell ref="I112:O113"/>
    <mergeCell ref="B114:H115"/>
    <mergeCell ref="I114:O115"/>
    <mergeCell ref="B116:K117"/>
    <mergeCell ref="L116:O117"/>
    <mergeCell ref="L101:O102"/>
    <mergeCell ref="F103:K104"/>
    <mergeCell ref="L103:O104"/>
    <mergeCell ref="F105:K106"/>
    <mergeCell ref="L105:O106"/>
    <mergeCell ref="Z77:AA78"/>
    <mergeCell ref="Z71:AA72"/>
    <mergeCell ref="AB71:AF74"/>
    <mergeCell ref="F73:N74"/>
    <mergeCell ref="X73:X74"/>
    <mergeCell ref="Y73:Y74"/>
    <mergeCell ref="Z73:AA74"/>
    <mergeCell ref="B93:AG93"/>
    <mergeCell ref="B94:E96"/>
    <mergeCell ref="F94:AG96"/>
    <mergeCell ref="V71:W72"/>
    <mergeCell ref="V73:W74"/>
    <mergeCell ref="O71:Q74"/>
    <mergeCell ref="B71:E74"/>
    <mergeCell ref="F71:N72"/>
    <mergeCell ref="R71:S74"/>
    <mergeCell ref="T71:U74"/>
    <mergeCell ref="X71:X72"/>
    <mergeCell ref="Y71:Y72"/>
    <mergeCell ref="B75:E78"/>
    <mergeCell ref="F75:N76"/>
    <mergeCell ref="R75:S78"/>
    <mergeCell ref="T75:U78"/>
    <mergeCell ref="X75:X76"/>
    <mergeCell ref="Y75:Y76"/>
    <mergeCell ref="V63:W64"/>
    <mergeCell ref="V65:W66"/>
    <mergeCell ref="O63:Q66"/>
    <mergeCell ref="X65:X66"/>
    <mergeCell ref="Y65:Y66"/>
    <mergeCell ref="Z65:AA66"/>
    <mergeCell ref="V67:W68"/>
    <mergeCell ref="V69:W70"/>
    <mergeCell ref="O67:Q70"/>
    <mergeCell ref="A52:AG52"/>
    <mergeCell ref="O61:Q62"/>
    <mergeCell ref="B47:E48"/>
    <mergeCell ref="F47:V48"/>
    <mergeCell ref="W47:AA48"/>
    <mergeCell ref="AB47:AG48"/>
    <mergeCell ref="B49:E50"/>
    <mergeCell ref="F49:L50"/>
    <mergeCell ref="M49:O50"/>
    <mergeCell ref="P49:V50"/>
    <mergeCell ref="W49:Y50"/>
    <mergeCell ref="Z49:AG50"/>
    <mergeCell ref="B43:E44"/>
    <mergeCell ref="F43:V44"/>
    <mergeCell ref="W43:AA44"/>
    <mergeCell ref="AB43:AG44"/>
    <mergeCell ref="B45:E46"/>
    <mergeCell ref="F45:L46"/>
    <mergeCell ref="M45:O46"/>
    <mergeCell ref="P45:V46"/>
    <mergeCell ref="W45:Y46"/>
    <mergeCell ref="Z45:AG46"/>
    <mergeCell ref="B37:F38"/>
    <mergeCell ref="G37:Q38"/>
    <mergeCell ref="R37:V38"/>
    <mergeCell ref="W37:AG38"/>
    <mergeCell ref="B39:F40"/>
    <mergeCell ref="G39:V40"/>
    <mergeCell ref="W39:Z40"/>
    <mergeCell ref="AA39:AG40"/>
    <mergeCell ref="B33:F34"/>
    <mergeCell ref="G33:AG34"/>
    <mergeCell ref="B35:F36"/>
    <mergeCell ref="G35:Q36"/>
    <mergeCell ref="R35:V36"/>
    <mergeCell ref="W35:AG36"/>
    <mergeCell ref="AD29:AD30"/>
    <mergeCell ref="B31:F32"/>
    <mergeCell ref="G31:Q32"/>
    <mergeCell ref="R31:V32"/>
    <mergeCell ref="W31:AG32"/>
    <mergeCell ref="B25:F26"/>
    <mergeCell ref="G25:AG26"/>
    <mergeCell ref="B27:F28"/>
    <mergeCell ref="G27:AG28"/>
    <mergeCell ref="B29:F30"/>
    <mergeCell ref="G29:Q30"/>
    <mergeCell ref="R29:V30"/>
    <mergeCell ref="W29:Y30"/>
    <mergeCell ref="Z29:Z30"/>
    <mergeCell ref="AA29:AC30"/>
    <mergeCell ref="AE29:AG30"/>
    <mergeCell ref="J19:K20"/>
    <mergeCell ref="L19:M20"/>
    <mergeCell ref="N19:O20"/>
    <mergeCell ref="P19:Q20"/>
    <mergeCell ref="B23:F24"/>
    <mergeCell ref="G23:AG24"/>
    <mergeCell ref="A1:AG2"/>
    <mergeCell ref="M3:V3"/>
    <mergeCell ref="B5:AG11"/>
    <mergeCell ref="A12:AG12"/>
    <mergeCell ref="B15:X16"/>
    <mergeCell ref="B19:C20"/>
    <mergeCell ref="D19:E20"/>
    <mergeCell ref="F19:G20"/>
    <mergeCell ref="H19:I20"/>
    <mergeCell ref="AA14:AF21"/>
    <mergeCell ref="AD248:AF251"/>
    <mergeCell ref="W199:AG208"/>
    <mergeCell ref="W197:AG198"/>
    <mergeCell ref="P171:AG171"/>
    <mergeCell ref="P170:AG170"/>
    <mergeCell ref="P169:AG169"/>
    <mergeCell ref="P167:AG167"/>
    <mergeCell ref="P166:AG166"/>
    <mergeCell ref="A54:AE60"/>
    <mergeCell ref="B61:E62"/>
    <mergeCell ref="F61:N61"/>
    <mergeCell ref="R61:U62"/>
    <mergeCell ref="V61:AA62"/>
    <mergeCell ref="AB61:AF62"/>
    <mergeCell ref="F62:N62"/>
    <mergeCell ref="B63:E66"/>
    <mergeCell ref="F63:N64"/>
    <mergeCell ref="R63:S66"/>
    <mergeCell ref="T63:U66"/>
    <mergeCell ref="X63:X64"/>
    <mergeCell ref="Y63:Y64"/>
    <mergeCell ref="Z63:AA64"/>
    <mergeCell ref="AB63:AF66"/>
    <mergeCell ref="F65:N66"/>
    <mergeCell ref="B67:E70"/>
    <mergeCell ref="F67:N68"/>
    <mergeCell ref="R67:S70"/>
    <mergeCell ref="T67:U70"/>
    <mergeCell ref="X67:X68"/>
    <mergeCell ref="Y67:Y68"/>
    <mergeCell ref="Z67:AA68"/>
    <mergeCell ref="AB67:AF70"/>
    <mergeCell ref="F69:N70"/>
    <mergeCell ref="X69:X70"/>
    <mergeCell ref="Y69:Y70"/>
    <mergeCell ref="Z69:AA70"/>
    <mergeCell ref="B79:E82"/>
    <mergeCell ref="F79:N80"/>
    <mergeCell ref="O79:Q82"/>
    <mergeCell ref="V79:W80"/>
    <mergeCell ref="X79:X80"/>
    <mergeCell ref="Y79:Y80"/>
    <mergeCell ref="Z79:AA80"/>
    <mergeCell ref="AB79:AF82"/>
    <mergeCell ref="F81:N82"/>
    <mergeCell ref="V81:W82"/>
    <mergeCell ref="X81:X82"/>
    <mergeCell ref="Y81:Y82"/>
    <mergeCell ref="Z81:AA82"/>
    <mergeCell ref="R79:S82"/>
    <mergeCell ref="T79:U82"/>
    <mergeCell ref="F101:K102"/>
    <mergeCell ref="B83:E86"/>
    <mergeCell ref="F83:N84"/>
    <mergeCell ref="O83:Q86"/>
    <mergeCell ref="V83:W84"/>
    <mergeCell ref="X83:X84"/>
    <mergeCell ref="Y83:Y84"/>
    <mergeCell ref="Z83:AA84"/>
    <mergeCell ref="AB83:AF86"/>
    <mergeCell ref="F85:N86"/>
    <mergeCell ref="V85:W86"/>
    <mergeCell ref="X85:X86"/>
    <mergeCell ref="Y85:Y86"/>
    <mergeCell ref="Z85:AA86"/>
    <mergeCell ref="R83:S86"/>
    <mergeCell ref="T83:U86"/>
    <mergeCell ref="A213:AG213"/>
    <mergeCell ref="P168:AG168"/>
    <mergeCell ref="B91:Q91"/>
    <mergeCell ref="R91:U91"/>
    <mergeCell ref="V91:AF91"/>
    <mergeCell ref="B87:E90"/>
    <mergeCell ref="F87:N88"/>
    <mergeCell ref="O87:Q90"/>
    <mergeCell ref="V87:W88"/>
    <mergeCell ref="X87:X88"/>
    <mergeCell ref="Y87:Y88"/>
    <mergeCell ref="Z87:AA88"/>
    <mergeCell ref="AB87:AF90"/>
    <mergeCell ref="F89:N90"/>
    <mergeCell ref="V89:W90"/>
    <mergeCell ref="X89:X90"/>
    <mergeCell ref="Y89:Y90"/>
    <mergeCell ref="Z89:AA90"/>
    <mergeCell ref="R87:S90"/>
    <mergeCell ref="T87:U90"/>
    <mergeCell ref="B99:E111"/>
    <mergeCell ref="F99:K100"/>
    <mergeCell ref="L99:O100"/>
    <mergeCell ref="Q99:AG117"/>
  </mergeCells>
  <phoneticPr fontId="1"/>
  <conditionalFormatting sqref="G23">
    <cfRule type="expression" dxfId="358" priority="848">
      <formula>G23=""</formula>
    </cfRule>
  </conditionalFormatting>
  <conditionalFormatting sqref="G25">
    <cfRule type="expression" dxfId="357" priority="847">
      <formula>G25=""</formula>
    </cfRule>
  </conditionalFormatting>
  <conditionalFormatting sqref="W29:Y30">
    <cfRule type="expression" dxfId="356" priority="846">
      <formula>$W$29=""</formula>
    </cfRule>
  </conditionalFormatting>
  <conditionalFormatting sqref="AA29:AC30">
    <cfRule type="expression" dxfId="355" priority="845">
      <formula>$AA$29=""</formula>
    </cfRule>
  </conditionalFormatting>
  <conditionalFormatting sqref="G35">
    <cfRule type="expression" dxfId="354" priority="842">
      <formula>G35=""</formula>
    </cfRule>
  </conditionalFormatting>
  <conditionalFormatting sqref="G37">
    <cfRule type="expression" dxfId="353" priority="843">
      <formula>G37=""</formula>
    </cfRule>
  </conditionalFormatting>
  <conditionalFormatting sqref="G33">
    <cfRule type="expression" dxfId="352" priority="841">
      <formula>G33=""</formula>
    </cfRule>
  </conditionalFormatting>
  <conditionalFormatting sqref="I155 I157">
    <cfRule type="expression" dxfId="351" priority="840">
      <formula>I155=""</formula>
    </cfRule>
  </conditionalFormatting>
  <conditionalFormatting sqref="I159">
    <cfRule type="expression" dxfId="350" priority="839">
      <formula>I159=""</formula>
    </cfRule>
  </conditionalFormatting>
  <conditionalFormatting sqref="I161:J162">
    <cfRule type="expression" dxfId="349" priority="838">
      <formula>I161=""</formula>
    </cfRule>
  </conditionalFormatting>
  <conditionalFormatting sqref="L161:M162">
    <cfRule type="expression" dxfId="348" priority="837">
      <formula>L161=""</formula>
    </cfRule>
  </conditionalFormatting>
  <conditionalFormatting sqref="O161:Q162">
    <cfRule type="expression" dxfId="347" priority="836">
      <formula>O161=""</formula>
    </cfRule>
  </conditionalFormatting>
  <conditionalFormatting sqref="Y161:Z162">
    <cfRule type="expression" dxfId="346" priority="835">
      <formula>Y161=""</formula>
    </cfRule>
  </conditionalFormatting>
  <conditionalFormatting sqref="AB161:AC162">
    <cfRule type="expression" dxfId="345" priority="834">
      <formula>AB161=""</formula>
    </cfRule>
  </conditionalFormatting>
  <conditionalFormatting sqref="F163:L164">
    <cfRule type="expression" dxfId="344" priority="544" stopIfTrue="1">
      <formula>$I$153="Self-employed"</formula>
    </cfRule>
    <cfRule type="expression" dxfId="343" priority="549" stopIfTrue="1">
      <formula>$I$153="Fresh Graduate"</formula>
    </cfRule>
    <cfRule type="expression" dxfId="342" priority="560" stopIfTrue="1">
      <formula>$I$153="Unemployed"</formula>
    </cfRule>
    <cfRule type="expression" dxfId="341" priority="832">
      <formula>F163=""</formula>
    </cfRule>
  </conditionalFormatting>
  <conditionalFormatting sqref="P163:V164 Z163:AG164">
    <cfRule type="expression" dxfId="340" priority="547" stopIfTrue="1">
      <formula>$I$153="Self-employed"</formula>
    </cfRule>
    <cfRule type="expression" dxfId="339" priority="548" stopIfTrue="1">
      <formula>$I$153="Fresh Graduate"</formula>
    </cfRule>
    <cfRule type="expression" dxfId="338" priority="559" stopIfTrue="1">
      <formula>$I$153="Unemployed"</formula>
    </cfRule>
    <cfRule type="expression" dxfId="337" priority="831">
      <formula>P163=""</formula>
    </cfRule>
  </conditionalFormatting>
  <conditionalFormatting sqref="F45">
    <cfRule type="expression" dxfId="336" priority="829">
      <formula>F45=""</formula>
    </cfRule>
  </conditionalFormatting>
  <conditionalFormatting sqref="P45">
    <cfRule type="expression" dxfId="335" priority="828">
      <formula>P45=""</formula>
    </cfRule>
  </conditionalFormatting>
  <conditionalFormatting sqref="Z45">
    <cfRule type="expression" dxfId="334" priority="827">
      <formula>Z45=""</formula>
    </cfRule>
  </conditionalFormatting>
  <conditionalFormatting sqref="F43:V44">
    <cfRule type="expression" dxfId="333" priority="826">
      <formula>$F$43=""</formula>
    </cfRule>
  </conditionalFormatting>
  <conditionalFormatting sqref="AB43:AG44">
    <cfRule type="expression" dxfId="332" priority="825">
      <formula>$AB$43=""</formula>
    </cfRule>
  </conditionalFormatting>
  <conditionalFormatting sqref="Z234 AB234 Z238 AB238 Z242 AB242 Z246 AB246 Z250 AB250 Z254 Z258 AB254 AB258 AB232 Z232 Z65 Z77 Z85 Z89">
    <cfRule type="expression" dxfId="331" priority="815" stopIfTrue="1">
      <formula>$B63=""</formula>
    </cfRule>
    <cfRule type="expression" dxfId="330" priority="823">
      <formula>Z65=""</formula>
    </cfRule>
  </conditionalFormatting>
  <conditionalFormatting sqref="Z236 AB232 Z240 Z244 Z248 AB236 AB240 AB244 AB248 Z252 Z256 AB252 AB256 X63 X75 X83 X87">
    <cfRule type="expression" dxfId="329" priority="813" stopIfTrue="1">
      <formula>$B63=""</formula>
    </cfRule>
    <cfRule type="expression" dxfId="328" priority="814">
      <formula>X63=""</formula>
    </cfRule>
  </conditionalFormatting>
  <conditionalFormatting sqref="J232">
    <cfRule type="expression" dxfId="327" priority="752" stopIfTrue="1">
      <formula>$J232&lt;&gt;""</formula>
    </cfRule>
    <cfRule type="expression" dxfId="326" priority="812">
      <formula>$B232&lt;&gt;""</formula>
    </cfRule>
  </conditionalFormatting>
  <conditionalFormatting sqref="AD232:AF259">
    <cfRule type="expression" dxfId="325" priority="810">
      <formula>$AD232&lt;&gt;""</formula>
    </cfRule>
    <cfRule type="expression" dxfId="324" priority="811">
      <formula>$B232&lt;&gt;""</formula>
    </cfRule>
  </conditionalFormatting>
  <conditionalFormatting sqref="AG232:AG235">
    <cfRule type="expression" dxfId="323" priority="808">
      <formula>$AG232&lt;&gt;""</formula>
    </cfRule>
    <cfRule type="expression" dxfId="322" priority="809">
      <formula>$B232&lt;&gt;""</formula>
    </cfRule>
  </conditionalFormatting>
  <conditionalFormatting sqref="U236:W237 U232:W233 U240:W241 U244:W245 U248:W249 U256:W257">
    <cfRule type="expression" dxfId="321" priority="750">
      <formula>$U232&lt;&gt;""</formula>
    </cfRule>
    <cfRule type="expression" dxfId="320" priority="751">
      <formula>$B232&lt;&gt;""</formula>
    </cfRule>
  </conditionalFormatting>
  <conditionalFormatting sqref="U238:W239 U234:W235 U242:W243 U246:W247 U250:W251 U254:W255 U258:W259">
    <cfRule type="expression" dxfId="319" priority="710">
      <formula>$U234&lt;&gt;""</formula>
    </cfRule>
    <cfRule type="expression" dxfId="318" priority="749">
      <formula>$B232&lt;&gt;""</formula>
    </cfRule>
  </conditionalFormatting>
  <conditionalFormatting sqref="U252:W253">
    <cfRule type="expression" dxfId="317" priority="717">
      <formula>U252&lt;&gt;""</formula>
    </cfRule>
    <cfRule type="expression" dxfId="316" priority="718">
      <formula>$B252&lt;&gt;""</formula>
    </cfRule>
  </conditionalFormatting>
  <conditionalFormatting sqref="W35">
    <cfRule type="expression" dxfId="315" priority="709">
      <formula>W35=""</formula>
    </cfRule>
  </conditionalFormatting>
  <conditionalFormatting sqref="B120 B126 B130 B136 B142">
    <cfRule type="expression" dxfId="314" priority="670">
      <formula>$B120=""</formula>
    </cfRule>
  </conditionalFormatting>
  <conditionalFormatting sqref="L99 L101 L103 L105 AB367 AB364:AB365 AB369">
    <cfRule type="containsBlanks" dxfId="313" priority="651">
      <formula>LEN(TRIM(L99))=0</formula>
    </cfRule>
  </conditionalFormatting>
  <conditionalFormatting sqref="K120">
    <cfRule type="expression" dxfId="312" priority="647">
      <formula>$B$120="No"</formula>
    </cfRule>
    <cfRule type="expression" dxfId="311" priority="850">
      <formula>$B$120="Yes"</formula>
    </cfRule>
  </conditionalFormatting>
  <conditionalFormatting sqref="K120">
    <cfRule type="notContainsBlanks" dxfId="310" priority="648">
      <formula>LEN(TRIM(K120))&gt;0</formula>
    </cfRule>
  </conditionalFormatting>
  <conditionalFormatting sqref="AB122:AC123 AF122:AG123 T122:V123">
    <cfRule type="notContainsBlanks" dxfId="309" priority="626">
      <formula>LEN(TRIM(T122))&gt;0</formula>
    </cfRule>
    <cfRule type="expression" dxfId="308" priority="645">
      <formula>$B$120="Yes"</formula>
    </cfRule>
  </conditionalFormatting>
  <conditionalFormatting sqref="K126">
    <cfRule type="expression" dxfId="307" priority="639">
      <formula>$B$126="No"</formula>
    </cfRule>
    <cfRule type="expression" dxfId="306" priority="641">
      <formula>$B$126="Yes"</formula>
    </cfRule>
  </conditionalFormatting>
  <conditionalFormatting sqref="K126">
    <cfRule type="notContainsBlanks" dxfId="305" priority="640">
      <formula>LEN(TRIM(K126))&gt;0</formula>
    </cfRule>
  </conditionalFormatting>
  <conditionalFormatting sqref="K130">
    <cfRule type="expression" dxfId="304" priority="635">
      <formula>$B$130="No"</formula>
    </cfRule>
    <cfRule type="expression" dxfId="303" priority="637">
      <formula>$B$130="Yes"</formula>
    </cfRule>
  </conditionalFormatting>
  <conditionalFormatting sqref="K130">
    <cfRule type="notContainsBlanks" dxfId="302" priority="636">
      <formula>LEN(TRIM(K130))&gt;0</formula>
    </cfRule>
  </conditionalFormatting>
  <conditionalFormatting sqref="Q122:R123">
    <cfRule type="notContainsBlanks" dxfId="301" priority="643">
      <formula>LEN(TRIM(Q122))&gt;0</formula>
    </cfRule>
    <cfRule type="expression" dxfId="300" priority="646">
      <formula>B120="Yes"</formula>
    </cfRule>
  </conditionalFormatting>
  <conditionalFormatting sqref="K132:P133 W132:AG133">
    <cfRule type="expression" dxfId="299" priority="567">
      <formula>$B$130=""</formula>
    </cfRule>
    <cfRule type="expression" dxfId="298" priority="630">
      <formula>$B$130="No"</formula>
    </cfRule>
    <cfRule type="notContainsBlanks" dxfId="297" priority="631">
      <formula>LEN(TRIM(K132))&gt;0</formula>
    </cfRule>
    <cfRule type="expression" dxfId="296" priority="632">
      <formula>$B$130="Yes"</formula>
    </cfRule>
  </conditionalFormatting>
  <conditionalFormatting sqref="AB134:AC135 AF134:AG135 Q134:R135 T134:V135">
    <cfRule type="notContainsBlanks" dxfId="295" priority="618">
      <formula>LEN(TRIM(Q134))&gt;0</formula>
    </cfRule>
    <cfRule type="expression" dxfId="294" priority="623">
      <formula>$B$130="Yes"</formula>
    </cfRule>
  </conditionalFormatting>
  <conditionalFormatting sqref="I112">
    <cfRule type="containsBlanks" dxfId="293" priority="610">
      <formula>LEN(TRIM(I112))=0</formula>
    </cfRule>
  </conditionalFormatting>
  <conditionalFormatting sqref="G39:V40">
    <cfRule type="containsBlanks" dxfId="292" priority="609">
      <formula>LEN(TRIM(G39))=0</formula>
    </cfRule>
  </conditionalFormatting>
  <conditionalFormatting sqref="Q122:V123 AB122:AG123">
    <cfRule type="expression" dxfId="291" priority="571">
      <formula>$B$120=""</formula>
    </cfRule>
    <cfRule type="expression" dxfId="290" priority="578">
      <formula>$B$120="No"</formula>
    </cfRule>
  </conditionalFormatting>
  <conditionalFormatting sqref="Q134:V135 AB135:AC135 AB134:AD134 AF134:AG135">
    <cfRule type="expression" dxfId="289" priority="565">
      <formula>$B$130=""</formula>
    </cfRule>
    <cfRule type="expression" dxfId="288" priority="576">
      <formula>$B$130="No"</formula>
    </cfRule>
  </conditionalFormatting>
  <conditionalFormatting sqref="I153">
    <cfRule type="containsBlanks" dxfId="287" priority="857">
      <formula>LEN(TRIM(I153))=0</formula>
    </cfRule>
  </conditionalFormatting>
  <conditionalFormatting sqref="K120:AG121">
    <cfRule type="expression" dxfId="286" priority="572">
      <formula>$B$120=""</formula>
    </cfRule>
  </conditionalFormatting>
  <conditionalFormatting sqref="K126:AG127">
    <cfRule type="expression" dxfId="285" priority="569">
      <formula>$B$126=""</formula>
    </cfRule>
  </conditionalFormatting>
  <conditionalFormatting sqref="K130:AG131">
    <cfRule type="expression" dxfId="284" priority="568">
      <formula>$B$130=""</formula>
    </cfRule>
  </conditionalFormatting>
  <conditionalFormatting sqref="I155:AG160">
    <cfRule type="expression" dxfId="283" priority="552" stopIfTrue="1">
      <formula>$I$153="Self-employed"</formula>
    </cfRule>
    <cfRule type="expression" dxfId="282" priority="553" stopIfTrue="1">
      <formula>$I$153="Fresh Graduate"</formula>
    </cfRule>
    <cfRule type="expression" dxfId="281" priority="563" stopIfTrue="1">
      <formula>$I$153="Unemployed"</formula>
    </cfRule>
  </conditionalFormatting>
  <conditionalFormatting sqref="I161:Q162">
    <cfRule type="expression" dxfId="280" priority="551" stopIfTrue="1">
      <formula>$I$153="Fresh Graduate"</formula>
    </cfRule>
    <cfRule type="expression" dxfId="279" priority="562" stopIfTrue="1">
      <formula>$I$153="Unemployed"</formula>
    </cfRule>
  </conditionalFormatting>
  <conditionalFormatting sqref="Y162:AD162 Y161:AE161">
    <cfRule type="expression" dxfId="278" priority="543" stopIfTrue="1">
      <formula>$I$153="Self-employed"</formula>
    </cfRule>
    <cfRule type="expression" dxfId="277" priority="550" stopIfTrue="1">
      <formula>$I$153="Fresh Graduate"</formula>
    </cfRule>
    <cfRule type="expression" dxfId="276" priority="561" stopIfTrue="1">
      <formula>$I$153="Unemployed"</formula>
    </cfRule>
  </conditionalFormatting>
  <conditionalFormatting sqref="Y153">
    <cfRule type="expression" dxfId="275" priority="852" stopIfTrue="1">
      <formula>#REF!="Yes"</formula>
    </cfRule>
    <cfRule type="notContainsBlanks" dxfId="274" priority="853">
      <formula>LEN(TRIM(Y153))&gt;0</formula>
    </cfRule>
    <cfRule type="expression" dxfId="273" priority="854">
      <formula>$I$153="Others"</formula>
    </cfRule>
    <cfRule type="expression" dxfId="272" priority="855" stopIfTrue="1">
      <formula>$I$153=""</formula>
    </cfRule>
    <cfRule type="expression" dxfId="271" priority="856">
      <formula>$I$153&lt;&gt;"Others"</formula>
    </cfRule>
  </conditionalFormatting>
  <conditionalFormatting sqref="H199:V208 H197:P198 W197:AG208 H216:P217 W216:AG217 H218:V223">
    <cfRule type="expression" dxfId="270" priority="540">
      <formula>$I$153="Fresh Graduate"</formula>
    </cfRule>
    <cfRule type="expression" dxfId="269" priority="541">
      <formula>$I$153="Self-employed"</formula>
    </cfRule>
    <cfRule type="expression" dxfId="268" priority="542">
      <formula>$I$153="Unemployed"</formula>
    </cfRule>
  </conditionalFormatting>
  <conditionalFormatting sqref="J232:AG235">
    <cfRule type="expression" dxfId="267" priority="527" stopIfTrue="1">
      <formula>$B$232="Fresh Graduate"</formula>
    </cfRule>
    <cfRule type="expression" dxfId="266" priority="532" stopIfTrue="1">
      <formula>$B$232="Unemployed"</formula>
    </cfRule>
  </conditionalFormatting>
  <conditionalFormatting sqref="AB388 AB391:AB397 AB367 AB364:AB365 AB360 AB369">
    <cfRule type="containsText" dxfId="265" priority="530" operator="containsText" text="No">
      <formula>NOT(ISERROR(SEARCH("No",AB360)))</formula>
    </cfRule>
  </conditionalFormatting>
  <conditionalFormatting sqref="J232:T235">
    <cfRule type="expression" dxfId="264" priority="502" stopIfTrue="1">
      <formula>$I$153="Self-employed"</formula>
    </cfRule>
  </conditionalFormatting>
  <conditionalFormatting sqref="AB398">
    <cfRule type="containsText" dxfId="263" priority="525" operator="containsText" text="No">
      <formula>NOT(ISERROR(SEARCH("No",AB398)))</formula>
    </cfRule>
  </conditionalFormatting>
  <conditionalFormatting sqref="B234:AC235 B232:Y233 AA232:AC233">
    <cfRule type="containsBlanks" dxfId="262" priority="533">
      <formula>LEN(TRIM(B232))=0</formula>
    </cfRule>
  </conditionalFormatting>
  <conditionalFormatting sqref="J232:AC235">
    <cfRule type="expression" dxfId="261" priority="824">
      <formula>$B$232&lt;&gt;""</formula>
    </cfRule>
  </conditionalFormatting>
  <conditionalFormatting sqref="G29">
    <cfRule type="containsBlanks" dxfId="260" priority="858">
      <formula>LEN(TRIM(G29))=0</formula>
    </cfRule>
  </conditionalFormatting>
  <conditionalFormatting sqref="AA39">
    <cfRule type="expression" dxfId="259" priority="499">
      <formula>$AA$37=""</formula>
    </cfRule>
  </conditionalFormatting>
  <conditionalFormatting sqref="W37">
    <cfRule type="expression" dxfId="258" priority="498">
      <formula>W37=""</formula>
    </cfRule>
  </conditionalFormatting>
  <conditionalFormatting sqref="AA39:AG40">
    <cfRule type="cellIs" dxfId="257" priority="497" operator="between">
      <formula>"YES"</formula>
      <formula>"NO"</formula>
    </cfRule>
  </conditionalFormatting>
  <conditionalFormatting sqref="G31">
    <cfRule type="containsBlanks" dxfId="256" priority="496">
      <formula>LEN(TRIM(G31))=0</formula>
    </cfRule>
  </conditionalFormatting>
  <conditionalFormatting sqref="AB371 AB373">
    <cfRule type="containsBlanks" dxfId="255" priority="495">
      <formula>LEN(TRIM(AB371))=0</formula>
    </cfRule>
  </conditionalFormatting>
  <conditionalFormatting sqref="AB363">
    <cfRule type="expression" dxfId="254" priority="493">
      <formula>$W$31&gt;39</formula>
    </cfRule>
    <cfRule type="expression" dxfId="253" priority="494">
      <formula>$W$31=""</formula>
    </cfRule>
  </conditionalFormatting>
  <conditionalFormatting sqref="AB362 AB360">
    <cfRule type="containsBlanks" dxfId="252" priority="491">
      <formula>LEN(TRIM(AB360))=0</formula>
    </cfRule>
  </conditionalFormatting>
  <conditionalFormatting sqref="AB362 AB370:AB371 AB373">
    <cfRule type="containsText" dxfId="251" priority="490" operator="containsText" text="No">
      <formula>NOT(ISERROR(SEARCH("No",AB362)))</formula>
    </cfRule>
  </conditionalFormatting>
  <conditionalFormatting sqref="AB370">
    <cfRule type="containsBlanks" dxfId="250" priority="488">
      <formula>LEN(TRIM(AB370))=0</formula>
    </cfRule>
  </conditionalFormatting>
  <conditionalFormatting sqref="AB366">
    <cfRule type="containsBlanks" dxfId="249" priority="487">
      <formula>LEN(TRIM(AB366))=0</formula>
    </cfRule>
  </conditionalFormatting>
  <conditionalFormatting sqref="AB366">
    <cfRule type="containsText" dxfId="248" priority="486" operator="containsText" text="No">
      <formula>NOT(ISERROR(SEARCH("No",AB366)))</formula>
    </cfRule>
  </conditionalFormatting>
  <conditionalFormatting sqref="AB386">
    <cfRule type="containsText" dxfId="247" priority="483" operator="containsText" text="No">
      <formula>NOT(ISERROR(SEARCH("No",AB386)))</formula>
    </cfRule>
  </conditionalFormatting>
  <conditionalFormatting sqref="AB387">
    <cfRule type="containsText" dxfId="246" priority="482" operator="containsText" text="No">
      <formula>NOT(ISERROR(SEARCH("No",AB387)))</formula>
    </cfRule>
  </conditionalFormatting>
  <conditionalFormatting sqref="AB376 AB381">
    <cfRule type="containsText" dxfId="245" priority="481" operator="containsText" text="No">
      <formula>NOT(ISERROR(SEARCH("No",AB376)))</formula>
    </cfRule>
  </conditionalFormatting>
  <conditionalFormatting sqref="Y31:Z32">
    <cfRule type="expression" dxfId="244" priority="865">
      <formula>#REF!=""</formula>
    </cfRule>
    <cfRule type="expression" dxfId="243" priority="866">
      <formula>AC29=""</formula>
    </cfRule>
    <cfRule type="expression" dxfId="242" priority="867">
      <formula>Y29=""</formula>
    </cfRule>
  </conditionalFormatting>
  <conditionalFormatting sqref="AC31:AC32">
    <cfRule type="expression" dxfId="241" priority="868">
      <formula>AJ29=""</formula>
    </cfRule>
    <cfRule type="expression" dxfId="240" priority="869">
      <formula>#REF!=""</formula>
    </cfRule>
    <cfRule type="expression" dxfId="239" priority="870">
      <formula>AC29=""</formula>
    </cfRule>
  </conditionalFormatting>
  <conditionalFormatting sqref="AD31:AE32">
    <cfRule type="expression" dxfId="238" priority="871">
      <formula>#REF!=""</formula>
    </cfRule>
    <cfRule type="expression" dxfId="237" priority="872">
      <formula>#REF!=""</formula>
    </cfRule>
    <cfRule type="expression" dxfId="236" priority="873">
      <formula>AD29=""</formula>
    </cfRule>
  </conditionalFormatting>
  <conditionalFormatting sqref="AF31:AG32">
    <cfRule type="expression" dxfId="235" priority="874">
      <formula>#REF!=""</formula>
    </cfRule>
    <cfRule type="expression" dxfId="234" priority="875">
      <formula>AH29=""</formula>
    </cfRule>
    <cfRule type="expression" dxfId="233" priority="876">
      <formula>AF29=""</formula>
    </cfRule>
  </conditionalFormatting>
  <conditionalFormatting sqref="Z234:Z235 AB234:AC235">
    <cfRule type="cellIs" dxfId="232" priority="475" operator="equal">
      <formula>""</formula>
    </cfRule>
  </conditionalFormatting>
  <conditionalFormatting sqref="AB232:AC233">
    <cfRule type="cellIs" dxfId="231" priority="472" operator="equal">
      <formula>""</formula>
    </cfRule>
  </conditionalFormatting>
  <conditionalFormatting sqref="Z232:Z233">
    <cfRule type="containsBlanks" dxfId="230" priority="468">
      <formula>LEN(TRIM(Z232))=0</formula>
    </cfRule>
  </conditionalFormatting>
  <conditionalFormatting sqref="Z232:Z233">
    <cfRule type="cellIs" dxfId="229" priority="465" operator="equal">
      <formula>""</formula>
    </cfRule>
  </conditionalFormatting>
  <conditionalFormatting sqref="W31:X32">
    <cfRule type="expression" dxfId="228" priority="1710">
      <formula>AF29=""</formula>
    </cfRule>
    <cfRule type="expression" dxfId="227" priority="1711">
      <formula>AA29=""</formula>
    </cfRule>
    <cfRule type="expression" dxfId="226" priority="1712">
      <formula>W29=""</formula>
    </cfRule>
  </conditionalFormatting>
  <conditionalFormatting sqref="AA31:AB32">
    <cfRule type="expression" dxfId="225" priority="1713">
      <formula>AH29=""</formula>
    </cfRule>
    <cfRule type="expression" dxfId="224" priority="1714">
      <formula>AF29=""</formula>
    </cfRule>
    <cfRule type="expression" dxfId="223" priority="1715">
      <formula>AA29=""</formula>
    </cfRule>
  </conditionalFormatting>
  <conditionalFormatting sqref="AB382">
    <cfRule type="containsBlanks" dxfId="222" priority="336">
      <formula>LEN(TRIM(AB382))=0</formula>
    </cfRule>
  </conditionalFormatting>
  <conditionalFormatting sqref="AB382">
    <cfRule type="containsText" dxfId="221" priority="335" operator="containsText" text="No">
      <formula>NOT(ISERROR(SEARCH("No",AB382)))</formula>
    </cfRule>
  </conditionalFormatting>
  <conditionalFormatting sqref="X65">
    <cfRule type="expression" dxfId="220" priority="326" stopIfTrue="1">
      <formula>$B63=""</formula>
    </cfRule>
    <cfRule type="expression" dxfId="219" priority="334">
      <formula>X65=""</formula>
    </cfRule>
  </conditionalFormatting>
  <conditionalFormatting sqref="F65">
    <cfRule type="expression" dxfId="218" priority="327">
      <formula>F65&lt;&gt;""</formula>
    </cfRule>
    <cfRule type="expression" dxfId="217" priority="329">
      <formula>B63="Higher Education"</formula>
    </cfRule>
    <cfRule type="expression" dxfId="216" priority="331">
      <formula>B63="Upper Secondary Education"</formula>
    </cfRule>
    <cfRule type="expression" dxfId="215" priority="332">
      <formula>B63="Lower Secondary Education"</formula>
    </cfRule>
    <cfRule type="expression" dxfId="214" priority="333">
      <formula>B63="Primary Education"</formula>
    </cfRule>
  </conditionalFormatting>
  <conditionalFormatting sqref="F63">
    <cfRule type="expression" dxfId="213" priority="328" stopIfTrue="1">
      <formula>B63=""</formula>
    </cfRule>
    <cfRule type="expression" dxfId="212" priority="330">
      <formula>F63=""</formula>
    </cfRule>
  </conditionalFormatting>
  <conditionalFormatting sqref="Z63">
    <cfRule type="expression" dxfId="211" priority="324" stopIfTrue="1">
      <formula>$B63=""</formula>
    </cfRule>
    <cfRule type="expression" dxfId="210" priority="325">
      <formula>Z63=""</formula>
    </cfRule>
  </conditionalFormatting>
  <conditionalFormatting sqref="AB63 AB75 AB83 AB87">
    <cfRule type="expression" dxfId="209" priority="319">
      <formula>AB63&lt;&gt;""</formula>
    </cfRule>
    <cfRule type="expression" dxfId="208" priority="320">
      <formula>B63="Higher Education"</formula>
    </cfRule>
    <cfRule type="expression" dxfId="207" priority="321">
      <formula>$B63="Upper Secondary Education"</formula>
    </cfRule>
    <cfRule type="expression" dxfId="206" priority="322">
      <formula>$B63="Lower Secondary Education"</formula>
    </cfRule>
    <cfRule type="expression" dxfId="205" priority="323">
      <formula>$B63="Primary Education"</formula>
    </cfRule>
  </conditionalFormatting>
  <conditionalFormatting sqref="O63:Q66">
    <cfRule type="containsBlanks" dxfId="204" priority="316">
      <formula>LEN(TRIM(O63))=0</formula>
    </cfRule>
  </conditionalFormatting>
  <conditionalFormatting sqref="O63:Q66">
    <cfRule type="expression" dxfId="203" priority="315">
      <formula>$B$63=""</formula>
    </cfRule>
  </conditionalFormatting>
  <conditionalFormatting sqref="Z69">
    <cfRule type="expression" dxfId="202" priority="313" stopIfTrue="1">
      <formula>$B67=""</formula>
    </cfRule>
    <cfRule type="expression" dxfId="201" priority="314">
      <formula>Z69=""</formula>
    </cfRule>
  </conditionalFormatting>
  <conditionalFormatting sqref="X67">
    <cfRule type="expression" dxfId="200" priority="311" stopIfTrue="1">
      <formula>$B67=""</formula>
    </cfRule>
    <cfRule type="expression" dxfId="199" priority="312">
      <formula>X67=""</formula>
    </cfRule>
  </conditionalFormatting>
  <conditionalFormatting sqref="AB67">
    <cfRule type="expression" dxfId="198" priority="306">
      <formula>AB67&lt;&gt;""</formula>
    </cfRule>
    <cfRule type="expression" dxfId="197" priority="307">
      <formula>B67="Higher Education"</formula>
    </cfRule>
    <cfRule type="expression" dxfId="196" priority="308">
      <formula>$B67="Upper Secondary Education"</formula>
    </cfRule>
    <cfRule type="expression" dxfId="195" priority="309">
      <formula>$B67="Lower Secondary Education"</formula>
    </cfRule>
    <cfRule type="expression" dxfId="194" priority="310">
      <formula>$B67="Primary Education"</formula>
    </cfRule>
  </conditionalFormatting>
  <conditionalFormatting sqref="X69">
    <cfRule type="expression" dxfId="193" priority="304" stopIfTrue="1">
      <formula>$B67=""</formula>
    </cfRule>
    <cfRule type="expression" dxfId="192" priority="305">
      <formula>X69=""</formula>
    </cfRule>
  </conditionalFormatting>
  <conditionalFormatting sqref="Z67">
    <cfRule type="expression" dxfId="191" priority="302" stopIfTrue="1">
      <formula>$B67=""</formula>
    </cfRule>
    <cfRule type="expression" dxfId="190" priority="303">
      <formula>Z67=""</formula>
    </cfRule>
  </conditionalFormatting>
  <conditionalFormatting sqref="F67">
    <cfRule type="expression" dxfId="189" priority="300" stopIfTrue="1">
      <formula>B67=""</formula>
    </cfRule>
    <cfRule type="expression" dxfId="188" priority="301">
      <formula>F67=""</formula>
    </cfRule>
  </conditionalFormatting>
  <conditionalFormatting sqref="F69">
    <cfRule type="expression" dxfId="187" priority="295">
      <formula>F69&lt;&gt;""</formula>
    </cfRule>
    <cfRule type="expression" dxfId="186" priority="296">
      <formula>B67="Higher Education"</formula>
    </cfRule>
    <cfRule type="expression" dxfId="185" priority="297">
      <formula>B67="Upper Secondary Education"</formula>
    </cfRule>
    <cfRule type="expression" dxfId="184" priority="298">
      <formula>B67="Lower Secondary Education"</formula>
    </cfRule>
    <cfRule type="expression" dxfId="183" priority="299">
      <formula>B67="Primary Education"</formula>
    </cfRule>
  </conditionalFormatting>
  <conditionalFormatting sqref="T67:U70">
    <cfRule type="expression" dxfId="182" priority="293">
      <formula>$B$67=""</formula>
    </cfRule>
    <cfRule type="containsBlanks" dxfId="181" priority="294">
      <formula>LEN(TRIM(T67))=0</formula>
    </cfRule>
  </conditionalFormatting>
  <conditionalFormatting sqref="O67:Q70">
    <cfRule type="containsBlanks" dxfId="180" priority="292">
      <formula>LEN(TRIM(O67))=0</formula>
    </cfRule>
  </conditionalFormatting>
  <conditionalFormatting sqref="O67:Q70">
    <cfRule type="expression" dxfId="179" priority="291">
      <formula>$B$67=""</formula>
    </cfRule>
  </conditionalFormatting>
  <conditionalFormatting sqref="Z73">
    <cfRule type="expression" dxfId="178" priority="289" stopIfTrue="1">
      <formula>$B71=""</formula>
    </cfRule>
    <cfRule type="expression" dxfId="177" priority="290">
      <formula>Z73=""</formula>
    </cfRule>
  </conditionalFormatting>
  <conditionalFormatting sqref="X71">
    <cfRule type="expression" dxfId="176" priority="287" stopIfTrue="1">
      <formula>$B71=""</formula>
    </cfRule>
    <cfRule type="expression" dxfId="175" priority="288">
      <formula>X71=""</formula>
    </cfRule>
  </conditionalFormatting>
  <conditionalFormatting sqref="AB71">
    <cfRule type="expression" dxfId="174" priority="282">
      <formula>AB71&lt;&gt;""</formula>
    </cfRule>
    <cfRule type="expression" dxfId="173" priority="283">
      <formula>B71="Higher Education"</formula>
    </cfRule>
    <cfRule type="expression" dxfId="172" priority="284">
      <formula>$B71="Upper Secondary Education"</formula>
    </cfRule>
    <cfRule type="expression" dxfId="171" priority="285">
      <formula>$B71="Lower Secondary Education"</formula>
    </cfRule>
    <cfRule type="expression" dxfId="170" priority="286">
      <formula>$B71="Primary Education"</formula>
    </cfRule>
  </conditionalFormatting>
  <conditionalFormatting sqref="X73">
    <cfRule type="expression" dxfId="169" priority="280" stopIfTrue="1">
      <formula>$B71=""</formula>
    </cfRule>
    <cfRule type="expression" dxfId="168" priority="281">
      <formula>X73=""</formula>
    </cfRule>
  </conditionalFormatting>
  <conditionalFormatting sqref="Z71">
    <cfRule type="expression" dxfId="167" priority="278" stopIfTrue="1">
      <formula>$B71=""</formula>
    </cfRule>
    <cfRule type="expression" dxfId="166" priority="279">
      <formula>Z71=""</formula>
    </cfRule>
  </conditionalFormatting>
  <conditionalFormatting sqref="X77">
    <cfRule type="expression" dxfId="165" priority="276" stopIfTrue="1">
      <formula>$B75=""</formula>
    </cfRule>
    <cfRule type="expression" dxfId="164" priority="277">
      <formula>X77=""</formula>
    </cfRule>
  </conditionalFormatting>
  <conditionalFormatting sqref="Z75">
    <cfRule type="expression" dxfId="163" priority="274" stopIfTrue="1">
      <formula>$B75=""</formula>
    </cfRule>
    <cfRule type="expression" dxfId="162" priority="275">
      <formula>Z75=""</formula>
    </cfRule>
  </conditionalFormatting>
  <conditionalFormatting sqref="F71">
    <cfRule type="expression" dxfId="161" priority="272" stopIfTrue="1">
      <formula>B71=""</formula>
    </cfRule>
    <cfRule type="expression" dxfId="160" priority="273">
      <formula>F71=""</formula>
    </cfRule>
  </conditionalFormatting>
  <conditionalFormatting sqref="F75">
    <cfRule type="expression" dxfId="159" priority="270" stopIfTrue="1">
      <formula>B75=""</formula>
    </cfRule>
    <cfRule type="expression" dxfId="158" priority="271">
      <formula>F75=""</formula>
    </cfRule>
  </conditionalFormatting>
  <conditionalFormatting sqref="F73">
    <cfRule type="expression" dxfId="157" priority="265">
      <formula>F73&lt;&gt;""</formula>
    </cfRule>
    <cfRule type="expression" dxfId="156" priority="266">
      <formula>B71="Higher Education"</formula>
    </cfRule>
    <cfRule type="expression" dxfId="155" priority="267">
      <formula>B71="Upper Secondary Education"</formula>
    </cfRule>
    <cfRule type="expression" dxfId="154" priority="268">
      <formula>B71="Lower Secondary Education"</formula>
    </cfRule>
    <cfRule type="expression" dxfId="153" priority="269">
      <formula>B71="Primary Education"</formula>
    </cfRule>
  </conditionalFormatting>
  <conditionalFormatting sqref="F77">
    <cfRule type="expression" dxfId="152" priority="260">
      <formula>F77&lt;&gt;""</formula>
    </cfRule>
    <cfRule type="expression" dxfId="151" priority="261">
      <formula>B75="Higher Education"</formula>
    </cfRule>
    <cfRule type="expression" dxfId="150" priority="262">
      <formula>B75="Upper Secondary Education"</formula>
    </cfRule>
    <cfRule type="expression" dxfId="149" priority="263">
      <formula>B75="Lower Secondary Education"</formula>
    </cfRule>
    <cfRule type="expression" dxfId="148" priority="264">
      <formula>B75="Primary Education"</formula>
    </cfRule>
  </conditionalFormatting>
  <conditionalFormatting sqref="T71:U74">
    <cfRule type="expression" dxfId="147" priority="258">
      <formula>$B$71=""</formula>
    </cfRule>
    <cfRule type="containsBlanks" dxfId="146" priority="259">
      <formula>LEN(TRIM(T71))=0</formula>
    </cfRule>
  </conditionalFormatting>
  <conditionalFormatting sqref="T75:U78">
    <cfRule type="expression" dxfId="145" priority="256">
      <formula>$B$75=""</formula>
    </cfRule>
    <cfRule type="containsBlanks" dxfId="144" priority="257">
      <formula>LEN(TRIM(T75))=0</formula>
    </cfRule>
  </conditionalFormatting>
  <conditionalFormatting sqref="O71:Q78">
    <cfRule type="containsBlanks" dxfId="143" priority="255">
      <formula>LEN(TRIM(O71))=0</formula>
    </cfRule>
  </conditionalFormatting>
  <conditionalFormatting sqref="O71:Q74">
    <cfRule type="expression" dxfId="142" priority="254">
      <formula>$B$71=""</formula>
    </cfRule>
  </conditionalFormatting>
  <conditionalFormatting sqref="O75:Q78">
    <cfRule type="expression" dxfId="141" priority="253">
      <formula>$B$75=""</formula>
    </cfRule>
  </conditionalFormatting>
  <conditionalFormatting sqref="Z81">
    <cfRule type="expression" dxfId="140" priority="251" stopIfTrue="1">
      <formula>$B79=""</formula>
    </cfRule>
    <cfRule type="expression" dxfId="139" priority="252">
      <formula>Z81=""</formula>
    </cfRule>
  </conditionalFormatting>
  <conditionalFormatting sqref="X79">
    <cfRule type="expression" dxfId="138" priority="249" stopIfTrue="1">
      <formula>$B79=""</formula>
    </cfRule>
    <cfRule type="expression" dxfId="137" priority="250">
      <formula>X79=""</formula>
    </cfRule>
  </conditionalFormatting>
  <conditionalFormatting sqref="AB79">
    <cfRule type="expression" dxfId="136" priority="244">
      <formula>AB79&lt;&gt;""</formula>
    </cfRule>
    <cfRule type="expression" dxfId="135" priority="245">
      <formula>B79="Higher Education"</formula>
    </cfRule>
    <cfRule type="expression" dxfId="134" priority="246">
      <formula>$B79="Upper Secondary Education"</formula>
    </cfRule>
    <cfRule type="expression" dxfId="133" priority="247">
      <formula>$B79="Lower Secondary Education"</formula>
    </cfRule>
    <cfRule type="expression" dxfId="132" priority="248">
      <formula>$B79="Primary Education"</formula>
    </cfRule>
  </conditionalFormatting>
  <conditionalFormatting sqref="X81">
    <cfRule type="expression" dxfId="131" priority="242" stopIfTrue="1">
      <formula>$B79=""</formula>
    </cfRule>
    <cfRule type="expression" dxfId="130" priority="243">
      <formula>X81=""</formula>
    </cfRule>
  </conditionalFormatting>
  <conditionalFormatting sqref="Z79">
    <cfRule type="expression" dxfId="129" priority="240" stopIfTrue="1">
      <formula>$B79=""</formula>
    </cfRule>
    <cfRule type="expression" dxfId="128" priority="241">
      <formula>Z79=""</formula>
    </cfRule>
  </conditionalFormatting>
  <conditionalFormatting sqref="X85">
    <cfRule type="expression" dxfId="127" priority="238" stopIfTrue="1">
      <formula>$B83=""</formula>
    </cfRule>
    <cfRule type="expression" dxfId="126" priority="239">
      <formula>X85=""</formula>
    </cfRule>
  </conditionalFormatting>
  <conditionalFormatting sqref="Z83">
    <cfRule type="expression" dxfId="125" priority="236" stopIfTrue="1">
      <formula>$B83=""</formula>
    </cfRule>
    <cfRule type="expression" dxfId="124" priority="237">
      <formula>Z83=""</formula>
    </cfRule>
  </conditionalFormatting>
  <conditionalFormatting sqref="X89">
    <cfRule type="expression" dxfId="123" priority="234" stopIfTrue="1">
      <formula>$B87=""</formula>
    </cfRule>
    <cfRule type="expression" dxfId="122" priority="235">
      <formula>X89=""</formula>
    </cfRule>
  </conditionalFormatting>
  <conditionalFormatting sqref="Z87">
    <cfRule type="expression" dxfId="121" priority="232" stopIfTrue="1">
      <formula>$B87=""</formula>
    </cfRule>
    <cfRule type="expression" dxfId="120" priority="233">
      <formula>Z87=""</formula>
    </cfRule>
  </conditionalFormatting>
  <conditionalFormatting sqref="F79">
    <cfRule type="expression" dxfId="119" priority="230" stopIfTrue="1">
      <formula>B79=""</formula>
    </cfRule>
    <cfRule type="expression" dxfId="118" priority="231">
      <formula>F79=""</formula>
    </cfRule>
  </conditionalFormatting>
  <conditionalFormatting sqref="F83">
    <cfRule type="expression" dxfId="117" priority="228" stopIfTrue="1">
      <formula>B83=""</formula>
    </cfRule>
    <cfRule type="expression" dxfId="116" priority="229">
      <formula>F83=""</formula>
    </cfRule>
  </conditionalFormatting>
  <conditionalFormatting sqref="F87">
    <cfRule type="expression" dxfId="115" priority="226" stopIfTrue="1">
      <formula>B87=""</formula>
    </cfRule>
    <cfRule type="expression" dxfId="114" priority="227">
      <formula>F87=""</formula>
    </cfRule>
  </conditionalFormatting>
  <conditionalFormatting sqref="F81">
    <cfRule type="expression" dxfId="113" priority="221">
      <formula>F81&lt;&gt;""</formula>
    </cfRule>
    <cfRule type="expression" dxfId="112" priority="222">
      <formula>B79="Higher Education"</formula>
    </cfRule>
    <cfRule type="expression" dxfId="111" priority="223">
      <formula>B79="Upper Secondary Education"</formula>
    </cfRule>
    <cfRule type="expression" dxfId="110" priority="224">
      <formula>B79="Lower Secondary Education"</formula>
    </cfRule>
    <cfRule type="expression" dxfId="109" priority="225">
      <formula>B79="Primary Education"</formula>
    </cfRule>
  </conditionalFormatting>
  <conditionalFormatting sqref="F85">
    <cfRule type="expression" dxfId="108" priority="216">
      <formula>F85&lt;&gt;""</formula>
    </cfRule>
    <cfRule type="expression" dxfId="107" priority="217">
      <formula>B83="Higher Education"</formula>
    </cfRule>
    <cfRule type="expression" dxfId="106" priority="218">
      <formula>B83="Upper Secondary Education"</formula>
    </cfRule>
    <cfRule type="expression" dxfId="105" priority="219">
      <formula>B83="Lower Secondary Education"</formula>
    </cfRule>
    <cfRule type="expression" dxfId="104" priority="220">
      <formula>B83="Primary Education"</formula>
    </cfRule>
  </conditionalFormatting>
  <conditionalFormatting sqref="F89">
    <cfRule type="expression" dxfId="103" priority="211">
      <formula>F89&lt;&gt;""</formula>
    </cfRule>
    <cfRule type="expression" dxfId="102" priority="212">
      <formula>B87="Higher Education"</formula>
    </cfRule>
    <cfRule type="expression" dxfId="101" priority="213">
      <formula>B87="Upper Secondary Education"</formula>
    </cfRule>
    <cfRule type="expression" dxfId="100" priority="214">
      <formula>B87="Lower Secondary Education"</formula>
    </cfRule>
    <cfRule type="expression" dxfId="99" priority="215">
      <formula>B87="Primary Education"</formula>
    </cfRule>
  </conditionalFormatting>
  <conditionalFormatting sqref="O79 O83 O87">
    <cfRule type="containsBlanks" dxfId="98" priority="204">
      <formula>LEN(TRIM(O79))=0</formula>
    </cfRule>
  </conditionalFormatting>
  <conditionalFormatting sqref="O79">
    <cfRule type="expression" dxfId="97" priority="203">
      <formula>$B$79=""</formula>
    </cfRule>
  </conditionalFormatting>
  <conditionalFormatting sqref="O83">
    <cfRule type="expression" dxfId="96" priority="202">
      <formula>$B$83=""</formula>
    </cfRule>
  </conditionalFormatting>
  <conditionalFormatting sqref="O87">
    <cfRule type="expression" dxfId="95" priority="201">
      <formula>$B$87=""</formula>
    </cfRule>
  </conditionalFormatting>
  <conditionalFormatting sqref="R63:U66">
    <cfRule type="expression" dxfId="94" priority="317">
      <formula>$B$63=""</formula>
    </cfRule>
    <cfRule type="containsBlanks" dxfId="93" priority="318">
      <formula>LEN(TRIM(R63))=0</formula>
    </cfRule>
  </conditionalFormatting>
  <conditionalFormatting sqref="R67:S70">
    <cfRule type="expression" dxfId="92" priority="195">
      <formula>$B$63=""</formula>
    </cfRule>
    <cfRule type="containsBlanks" dxfId="91" priority="196">
      <formula>LEN(TRIM(R67))=0</formula>
    </cfRule>
  </conditionalFormatting>
  <conditionalFormatting sqref="R71:S74">
    <cfRule type="expression" dxfId="90" priority="193">
      <formula>$B$63=""</formula>
    </cfRule>
    <cfRule type="containsBlanks" dxfId="89" priority="194">
      <formula>LEN(TRIM(R71))=0</formula>
    </cfRule>
  </conditionalFormatting>
  <conditionalFormatting sqref="R75:S78">
    <cfRule type="expression" dxfId="88" priority="191">
      <formula>$B$63=""</formula>
    </cfRule>
    <cfRule type="containsBlanks" dxfId="87" priority="192">
      <formula>LEN(TRIM(R75))=0</formula>
    </cfRule>
  </conditionalFormatting>
  <conditionalFormatting sqref="T79:U82">
    <cfRule type="expression" dxfId="86" priority="189">
      <formula>$B$75=""</formula>
    </cfRule>
    <cfRule type="containsBlanks" dxfId="85" priority="190">
      <formula>LEN(TRIM(T79))=0</formula>
    </cfRule>
  </conditionalFormatting>
  <conditionalFormatting sqref="R79:S82">
    <cfRule type="expression" dxfId="84" priority="187">
      <formula>$B$63=""</formula>
    </cfRule>
    <cfRule type="containsBlanks" dxfId="83" priority="188">
      <formula>LEN(TRIM(R79))=0</formula>
    </cfRule>
  </conditionalFormatting>
  <conditionalFormatting sqref="T83:U86">
    <cfRule type="expression" dxfId="82" priority="185">
      <formula>$B$75=""</formula>
    </cfRule>
    <cfRule type="containsBlanks" dxfId="81" priority="186">
      <formula>LEN(TRIM(T83))=0</formula>
    </cfRule>
  </conditionalFormatting>
  <conditionalFormatting sqref="R83:S86">
    <cfRule type="expression" dxfId="80" priority="183">
      <formula>$B$63=""</formula>
    </cfRule>
    <cfRule type="containsBlanks" dxfId="79" priority="184">
      <formula>LEN(TRIM(R83))=0</formula>
    </cfRule>
  </conditionalFormatting>
  <conditionalFormatting sqref="T87:U90">
    <cfRule type="expression" dxfId="78" priority="181">
      <formula>$B$75=""</formula>
    </cfRule>
    <cfRule type="containsBlanks" dxfId="77" priority="182">
      <formula>LEN(TRIM(T87))=0</formula>
    </cfRule>
  </conditionalFormatting>
  <conditionalFormatting sqref="R87:S90">
    <cfRule type="expression" dxfId="76" priority="179">
      <formula>$B$63=""</formula>
    </cfRule>
    <cfRule type="containsBlanks" dxfId="75" priority="180">
      <formula>LEN(TRIM(R87))=0</formula>
    </cfRule>
  </conditionalFormatting>
  <conditionalFormatting sqref="AE161">
    <cfRule type="expression" dxfId="74" priority="99">
      <formula>AE161=""</formula>
    </cfRule>
  </conditionalFormatting>
  <conditionalFormatting sqref="AE29:AG30">
    <cfRule type="expression" dxfId="73" priority="95">
      <formula>AE29=""</formula>
    </cfRule>
  </conditionalFormatting>
  <conditionalFormatting sqref="F47:V48">
    <cfRule type="expression" dxfId="72" priority="94">
      <formula>F47=""</formula>
    </cfRule>
  </conditionalFormatting>
  <conditionalFormatting sqref="AB47:AG48">
    <cfRule type="expression" dxfId="71" priority="93">
      <formula>AB47=""</formula>
    </cfRule>
  </conditionalFormatting>
  <conditionalFormatting sqref="F49:L50">
    <cfRule type="expression" dxfId="70" priority="92">
      <formula>F49=""</formula>
    </cfRule>
  </conditionalFormatting>
  <conditionalFormatting sqref="P49:V50">
    <cfRule type="expression" dxfId="69" priority="91">
      <formula>P49=""</formula>
    </cfRule>
  </conditionalFormatting>
  <conditionalFormatting sqref="Z49:AG50">
    <cfRule type="expression" dxfId="68" priority="90">
      <formula>Z49=""</formula>
    </cfRule>
  </conditionalFormatting>
  <conditionalFormatting sqref="L116:O117">
    <cfRule type="expression" dxfId="67" priority="85">
      <formula>$I$114&lt;&gt;""</formula>
    </cfRule>
    <cfRule type="expression" dxfId="66" priority="86">
      <formula>$I$114="Word"</formula>
    </cfRule>
  </conditionalFormatting>
  <conditionalFormatting sqref="K138:P139 W138:AG139 Q140:R141 T140:V141 AB140:AC141 AF140:AG141 K136:AG137">
    <cfRule type="expression" dxfId="65" priority="11">
      <formula>$B$136="No"</formula>
    </cfRule>
    <cfRule type="expression" dxfId="64" priority="13">
      <formula>$B$136="Yes"</formula>
    </cfRule>
  </conditionalFormatting>
  <conditionalFormatting sqref="K136:AG137 K138:P139 Q140:R141 T140:V141 W138:AG139 AB140:AC141 AF140:AG141">
    <cfRule type="expression" dxfId="63" priority="10">
      <formula>$B$136=""</formula>
    </cfRule>
  </conditionalFormatting>
  <conditionalFormatting sqref="K142:AG143 K144:P145 W144:AG145 Q146:R147 T146:V147 AB146:AC147 AF146:AG147">
    <cfRule type="expression" dxfId="62" priority="73">
      <formula>$B$142="Yes"</formula>
    </cfRule>
    <cfRule type="expression" dxfId="61" priority="78">
      <formula>$B$142="No"</formula>
    </cfRule>
    <cfRule type="expression" dxfId="60" priority="80">
      <formula>$B$142=""</formula>
    </cfRule>
  </conditionalFormatting>
  <conditionalFormatting sqref="S140:S141 AD140:AE141">
    <cfRule type="expression" dxfId="59" priority="71">
      <formula>$B$136="No"</formula>
    </cfRule>
    <cfRule type="expression" dxfId="58" priority="76">
      <formula>$B$136=""</formula>
    </cfRule>
    <cfRule type="expression" priority="77">
      <formula>$B$136="Yes"</formula>
    </cfRule>
  </conditionalFormatting>
  <conditionalFormatting sqref="S146:S147 AD146:AE147">
    <cfRule type="expression" dxfId="57" priority="1">
      <formula>$B$142=""</formula>
    </cfRule>
    <cfRule type="expression" dxfId="56" priority="2">
      <formula>$B$142="No"</formula>
    </cfRule>
    <cfRule type="expression" dxfId="55" priority="74">
      <formula>$B$142="Yes"</formula>
    </cfRule>
  </conditionalFormatting>
  <conditionalFormatting sqref="B183:C184">
    <cfRule type="expression" dxfId="54" priority="62">
      <formula>$A$183=TRUE</formula>
    </cfRule>
    <cfRule type="expression" dxfId="53" priority="67">
      <formula>$A$184=FALSE</formula>
    </cfRule>
    <cfRule type="expression" dxfId="52" priority="68">
      <formula>$A$184=TRUE</formula>
    </cfRule>
  </conditionalFormatting>
  <conditionalFormatting sqref="B185:C186">
    <cfRule type="expression" dxfId="51" priority="61">
      <formula>$A$185=TRUE</formula>
    </cfRule>
    <cfRule type="expression" dxfId="50" priority="66">
      <formula>$A$186=FALSE</formula>
    </cfRule>
  </conditionalFormatting>
  <conditionalFormatting sqref="B187:C188">
    <cfRule type="expression" dxfId="49" priority="60">
      <formula>$A$187=TRUE</formula>
    </cfRule>
    <cfRule type="expression" dxfId="48" priority="65">
      <formula>$A$188=FALSE</formula>
    </cfRule>
  </conditionalFormatting>
  <conditionalFormatting sqref="B189:C190">
    <cfRule type="expression" dxfId="47" priority="59">
      <formula>$A$189=TRUE</formula>
    </cfRule>
    <cfRule type="expression" dxfId="46" priority="64">
      <formula>$A$190=FALSE</formula>
    </cfRule>
  </conditionalFormatting>
  <conditionalFormatting sqref="B191:C192">
    <cfRule type="expression" dxfId="45" priority="58">
      <formula>$A$191=TRUE</formula>
    </cfRule>
    <cfRule type="expression" dxfId="44" priority="63">
      <formula>$A$192=FALSE</formula>
    </cfRule>
  </conditionalFormatting>
  <conditionalFormatting sqref="AB376:AD377">
    <cfRule type="expression" dxfId="43" priority="56">
      <formula>$AB$376=""</formula>
    </cfRule>
    <cfRule type="expression" priority="57">
      <formula>$AB$376="Yes"</formula>
    </cfRule>
  </conditionalFormatting>
  <conditionalFormatting sqref="AB381:AD381">
    <cfRule type="expression" dxfId="42" priority="52">
      <formula>$AB$381=""</formula>
    </cfRule>
  </conditionalFormatting>
  <conditionalFormatting sqref="AB382:AD382">
    <cfRule type="expression" dxfId="41" priority="51">
      <formula>$AB$382=""</formula>
    </cfRule>
  </conditionalFormatting>
  <conditionalFormatting sqref="AB378">
    <cfRule type="containsText" dxfId="40" priority="50" operator="containsText" text="No">
      <formula>NOT(ISERROR(SEARCH("No",AB378)))</formula>
    </cfRule>
  </conditionalFormatting>
  <conditionalFormatting sqref="AB380">
    <cfRule type="containsText" dxfId="39" priority="46" operator="containsText" text="No">
      <formula>NOT(ISERROR(SEARCH("No",AB380)))</formula>
    </cfRule>
  </conditionalFormatting>
  <conditionalFormatting sqref="AB378">
    <cfRule type="expression" dxfId="38" priority="44">
      <formula>$AB$378=""</formula>
    </cfRule>
  </conditionalFormatting>
  <conditionalFormatting sqref="AB380:AD380">
    <cfRule type="expression" dxfId="37" priority="42">
      <formula>$AB$380=""</formula>
    </cfRule>
  </conditionalFormatting>
  <conditionalFormatting sqref="AB372">
    <cfRule type="containsBlanks" dxfId="36" priority="41">
      <formula>LEN(TRIM(AB372))=0</formula>
    </cfRule>
  </conditionalFormatting>
  <conditionalFormatting sqref="AB372">
    <cfRule type="containsText" dxfId="35" priority="40" operator="containsText" text="No">
      <formula>NOT(ISERROR(SEARCH("No",AB372)))</formula>
    </cfRule>
  </conditionalFormatting>
  <conditionalFormatting sqref="L107:M109">
    <cfRule type="expression" dxfId="34" priority="39">
      <formula>$L$107=""</formula>
    </cfRule>
  </conditionalFormatting>
  <conditionalFormatting sqref="N107">
    <cfRule type="expression" dxfId="33" priority="37">
      <formula>$N$107=""</formula>
    </cfRule>
  </conditionalFormatting>
  <conditionalFormatting sqref="L110:M110">
    <cfRule type="expression" dxfId="32" priority="35">
      <formula>$L$111=""</formula>
    </cfRule>
  </conditionalFormatting>
  <conditionalFormatting sqref="L111">
    <cfRule type="expression" dxfId="31" priority="34">
      <formula>$L$111=""</formula>
    </cfRule>
  </conditionalFormatting>
  <conditionalFormatting sqref="L110:M110">
    <cfRule type="expression" dxfId="30" priority="21">
      <formula>$L$107&lt;&gt;""</formula>
    </cfRule>
  </conditionalFormatting>
  <conditionalFormatting sqref="K136:AG137">
    <cfRule type="expression" dxfId="29" priority="19">
      <formula>$K$136&lt;&gt;""</formula>
    </cfRule>
  </conditionalFormatting>
  <conditionalFormatting sqref="K138:P139">
    <cfRule type="expression" dxfId="28" priority="18">
      <formula>$K$138&lt;&gt;""</formula>
    </cfRule>
  </conditionalFormatting>
  <conditionalFormatting sqref="W138:AG139">
    <cfRule type="expression" dxfId="27" priority="17">
      <formula>$W$138&lt;&gt;""</formula>
    </cfRule>
  </conditionalFormatting>
  <conditionalFormatting sqref="Q140:R141">
    <cfRule type="expression" dxfId="26" priority="16">
      <formula>$Q$140&lt;&gt;""</formula>
    </cfRule>
  </conditionalFormatting>
  <conditionalFormatting sqref="T140:V141">
    <cfRule type="expression" dxfId="25" priority="15">
      <formula>$T$140&lt;&gt;""</formula>
    </cfRule>
  </conditionalFormatting>
  <conditionalFormatting sqref="K136:AG137 K138:P139 Q140:R141 T140:V141 W138:AG139 AB140:AC141 AF140:AG141">
    <cfRule type="notContainsBlanks" dxfId="24" priority="12" stopIfTrue="1">
      <formula>LEN(TRIM(K136))&gt;0</formula>
    </cfRule>
  </conditionalFormatting>
  <conditionalFormatting sqref="K142:AG143 K144:P145 Q146:R147 T146:V147 W144:AG145 AB146:AE147">
    <cfRule type="notContainsBlanks" dxfId="23" priority="3">
      <formula>LEN(TRIM(K142))&gt;0</formula>
    </cfRule>
  </conditionalFormatting>
  <dataValidations xWindow="536" yWindow="636" count="21">
    <dataValidation imeMode="off" allowBlank="1" showInputMessage="1" showErrorMessage="1" sqref="G23:AG26" xr:uid="{00000000-0002-0000-0000-000000000000}"/>
    <dataValidation type="list" allowBlank="1" showInputMessage="1" showErrorMessage="1" sqref="AB398 AB371:AB373 AB367" xr:uid="{00000000-0002-0000-0000-000001000000}">
      <formula1>yes_no2</formula1>
    </dataValidation>
    <dataValidation type="list" allowBlank="1" showInputMessage="1" showErrorMessage="1" sqref="I153:S154" xr:uid="{00000000-0002-0000-0000-000002000000}">
      <formula1>Type_of_Organization</formula1>
    </dataValidation>
    <dataValidation type="list" allowBlank="1" showInputMessage="1" showErrorMessage="1" sqref="L99 L101 L103 L105 L116" xr:uid="{00000000-0002-0000-0000-000003000000}">
      <formula1>English</formula1>
    </dataValidation>
    <dataValidation allowBlank="1" showErrorMessage="1" prompt="Province, Coutnry of the organization" sqref="F45 F49" xr:uid="{00000000-0002-0000-0000-000004000000}"/>
    <dataValidation type="list" allowBlank="1" showInputMessage="1" showErrorMessage="1" sqref="AD232:AF259" xr:uid="{00000000-0002-0000-0000-000006000000}">
      <formula1>Full_Part</formula1>
    </dataValidation>
    <dataValidation allowBlank="1" showInputMessage="1" showErrorMessage="1" prompt="ex) Nairobi, Kenya" sqref="O63 O67 O71 O75 O79 O83 O87" xr:uid="{00000000-0002-0000-0000-000007000000}"/>
    <dataValidation type="list" allowBlank="1" showInputMessage="1" showErrorMessage="1" sqref="B120 B126 B130 AA39 AB369 AB362 AB391:AB397 AB360 AB376 B136 B142 AB364:AB366 AB378 AB380:AB382 AB386:AB388" xr:uid="{00000000-0002-0000-0000-000008000000}">
      <formula1>Yes_No</formula1>
    </dataValidation>
    <dataValidation allowBlank="1" showInputMessage="1" showErrorMessage="1" prompt="Province, Coutnry of the organization" sqref="F163:L164" xr:uid="{00000000-0002-0000-0000-000009000000}"/>
    <dataValidation type="list" allowBlank="1" showInputMessage="1" showErrorMessage="1" prompt="day" sqref="W29:Y30 I161:J162 Y161:Z162" xr:uid="{00000000-0002-0000-0000-00000A000000}">
      <formula1>Day</formula1>
    </dataValidation>
    <dataValidation type="list" allowBlank="1" showInputMessage="1" showErrorMessage="1" sqref="AB43:AG44 AB47:AG48" xr:uid="{00000000-0002-0000-0000-00000B000000}">
      <formula1>Relationship</formula1>
    </dataValidation>
    <dataValidation type="list" allowBlank="1" showInputMessage="1" showErrorMessage="1" prompt="month" sqref="X83 Q140 L161:M162 AB161:AC162 Q146 AB146:AC147 AB140:AC141 X69 AB122:AC123 Z232 X65 X63 Z258 Z256 Z238 Z236 Z242 Z240 Z246 Z244 Z250 Z248 Z234 Q122 Z254 Z252 Q134 X67 AB134:AC135 X73 X71 X77 X75 X89 X87 X81 X79 X85" xr:uid="{00000000-0002-0000-0000-00000C000000}">
      <formula1>Month</formula1>
    </dataValidation>
    <dataValidation allowBlank="1" showInputMessage="1" showErrorMessage="1" prompt="ex) Bachelor of Business Administration" sqref="AB63:AF78 AB87 AB83 AB79" xr:uid="{00000000-0002-0000-0000-00000D000000}"/>
    <dataValidation type="list" allowBlank="1" showInputMessage="1" showErrorMessage="1" sqref="B63:E78 B87 B83 B79" xr:uid="{00000000-0002-0000-0000-00000E000000}">
      <formula1>Education_Level</formula1>
    </dataValidation>
    <dataValidation allowBlank="1" showInputMessage="1" showErrorMessage="1" prompt="Faculty/Department" sqref="F65:N66 F69:N70 F73:N74 F77:N78 F89 F85 F81" xr:uid="{00000000-0002-0000-0000-00000F000000}"/>
    <dataValidation allowBlank="1" showInputMessage="1" showErrorMessage="1" prompt="Name of School" sqref="F63:N64 F67:N68 F71:N72 F75:N76 F83 F79 F87" xr:uid="{00000000-0002-0000-0000-000010000000}"/>
    <dataValidation type="list" allowBlank="1" showInputMessage="1" showErrorMessage="1" prompt="month" sqref="AA29:AC30" xr:uid="{43E449E5-2DCA-4BC1-B3E1-06C760103E21}">
      <formula1>Months</formula1>
    </dataValidation>
    <dataValidation type="list" allowBlank="1" showInputMessage="1" showErrorMessage="1" sqref="L107" xr:uid="{4AD0BA9E-CC86-494F-A848-90751725EF8E}">
      <formula1>"TOEFL iBT, TOEIC Listening&amp;Reading Test, IELTS, Others"</formula1>
    </dataValidation>
    <dataValidation allowBlank="1" showInputMessage="1" showErrorMessage="1" promptTitle="Score" prompt="Enter your score number" sqref="N107" xr:uid="{58B0AA45-3294-4ECF-99FF-080B62B8825B}"/>
    <dataValidation allowBlank="1" showInputMessage="1" showErrorMessage="1" promptTitle="Test type" prompt="If 'Others', specify the type of official Engligh Exam" sqref="L110:M110" xr:uid="{A7CE37C9-754D-4679-B7AA-BC2080B6AA77}"/>
    <dataValidation allowBlank="1" showInputMessage="1" showErrorMessage="1" promptTitle="Date of Exam" prompt="(year/month/day)" sqref="L111:O111" xr:uid="{F38128F0-E628-43FC-9B66-5DE2D3BFF95C}"/>
  </dataValidations>
  <pageMargins left="0.23622047244094491" right="0.23622047244094491" top="0.74803149606299213" bottom="0.59055118110236227" header="0.31496062992125984" footer="0.31496062992125984"/>
  <pageSetup paperSize="9" scale="92" fitToHeight="0" orientation="portrait" cellComments="asDisplayed" r:id="rId1"/>
  <headerFooter>
    <oddHeader>&amp;LABE Initiative 10th Batch FY2023
Application Form&amp;R&amp;"Arial,標準"CONFIDENTIAL</oddHeader>
    <oddFooter>&amp;C&amp;P</oddFooter>
  </headerFooter>
  <rowBreaks count="9" manualBreakCount="9">
    <brk id="50" max="16383" man="1"/>
    <brk id="96" max="16383" man="1"/>
    <brk id="148" max="16383" man="1"/>
    <brk id="193" max="32" man="1"/>
    <brk id="224" max="32" man="1"/>
    <brk id="270" max="16383" man="1"/>
    <brk id="329" max="32" man="1"/>
    <brk id="354" max="16383" man="1"/>
    <brk id="38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03" r:id="rId4" name="Option Button 7">
              <controlPr defaultSize="0" autoFill="0" autoLine="0" autoPict="0">
                <anchor moveWithCells="1">
                  <from>
                    <xdr:col>0</xdr:col>
                    <xdr:colOff>0</xdr:colOff>
                    <xdr:row>14</xdr:row>
                    <xdr:rowOff>28575</xdr:rowOff>
                  </from>
                  <to>
                    <xdr:col>23</xdr:col>
                    <xdr:colOff>57150</xdr:colOff>
                    <xdr:row>16</xdr:row>
                    <xdr:rowOff>114300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1</xdr:col>
                    <xdr:colOff>28575</xdr:colOff>
                    <xdr:row>187</xdr:row>
                    <xdr:rowOff>0</xdr:rowOff>
                  </from>
                  <to>
                    <xdr:col>2</xdr:col>
                    <xdr:colOff>180975</xdr:colOff>
                    <xdr:row>187</xdr:row>
                    <xdr:rowOff>257175</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1</xdr:col>
                    <xdr:colOff>28575</xdr:colOff>
                    <xdr:row>188</xdr:row>
                    <xdr:rowOff>0</xdr:rowOff>
                  </from>
                  <to>
                    <xdr:col>2</xdr:col>
                    <xdr:colOff>180975</xdr:colOff>
                    <xdr:row>188</xdr:row>
                    <xdr:rowOff>257175</xdr:rowOff>
                  </to>
                </anchor>
              </controlPr>
            </control>
          </mc:Choice>
        </mc:AlternateContent>
        <mc:AlternateContent xmlns:mc="http://schemas.openxmlformats.org/markup-compatibility/2006">
          <mc:Choice Requires="x14">
            <control shapeId="4106" r:id="rId7" name="Check Box 10">
              <controlPr defaultSize="0" autoFill="0" autoLine="0" autoPict="0">
                <anchor moveWithCells="1">
                  <from>
                    <xdr:col>1</xdr:col>
                    <xdr:colOff>28575</xdr:colOff>
                    <xdr:row>189</xdr:row>
                    <xdr:rowOff>0</xdr:rowOff>
                  </from>
                  <to>
                    <xdr:col>2</xdr:col>
                    <xdr:colOff>180975</xdr:colOff>
                    <xdr:row>189</xdr:row>
                    <xdr:rowOff>257175</xdr:rowOff>
                  </to>
                </anchor>
              </controlPr>
            </control>
          </mc:Choice>
        </mc:AlternateContent>
        <mc:AlternateContent xmlns:mc="http://schemas.openxmlformats.org/markup-compatibility/2006">
          <mc:Choice Requires="x14">
            <control shapeId="4107" r:id="rId8" name="Check Box 11">
              <controlPr defaultSize="0" autoFill="0" autoLine="0" autoPict="0">
                <anchor moveWithCells="1">
                  <from>
                    <xdr:col>1</xdr:col>
                    <xdr:colOff>28575</xdr:colOff>
                    <xdr:row>190</xdr:row>
                    <xdr:rowOff>0</xdr:rowOff>
                  </from>
                  <to>
                    <xdr:col>2</xdr:col>
                    <xdr:colOff>180975</xdr:colOff>
                    <xdr:row>190</xdr:row>
                    <xdr:rowOff>257175</xdr:rowOff>
                  </to>
                </anchor>
              </controlPr>
            </control>
          </mc:Choice>
        </mc:AlternateContent>
        <mc:AlternateContent xmlns:mc="http://schemas.openxmlformats.org/markup-compatibility/2006">
          <mc:Choice Requires="x14">
            <control shapeId="4108" r:id="rId9" name="Check Box 12">
              <controlPr defaultSize="0" autoFill="0" autoLine="0" autoPict="0">
                <anchor moveWithCells="1">
                  <from>
                    <xdr:col>1</xdr:col>
                    <xdr:colOff>28575</xdr:colOff>
                    <xdr:row>191</xdr:row>
                    <xdr:rowOff>0</xdr:rowOff>
                  </from>
                  <to>
                    <xdr:col>2</xdr:col>
                    <xdr:colOff>180975</xdr:colOff>
                    <xdr:row>191</xdr:row>
                    <xdr:rowOff>257175</xdr:rowOff>
                  </to>
                </anchor>
              </controlPr>
            </control>
          </mc:Choice>
        </mc:AlternateContent>
        <mc:AlternateContent xmlns:mc="http://schemas.openxmlformats.org/markup-compatibility/2006">
          <mc:Choice Requires="x14">
            <control shapeId="4114" r:id="rId10" name="Check Box 18">
              <controlPr defaultSize="0" autoFill="0" autoLine="0" autoPict="0">
                <anchor moveWithCells="1">
                  <from>
                    <xdr:col>1</xdr:col>
                    <xdr:colOff>28575</xdr:colOff>
                    <xdr:row>190</xdr:row>
                    <xdr:rowOff>0</xdr:rowOff>
                  </from>
                  <to>
                    <xdr:col>2</xdr:col>
                    <xdr:colOff>180975</xdr:colOff>
                    <xdr:row>190</xdr:row>
                    <xdr:rowOff>257175</xdr:rowOff>
                  </to>
                </anchor>
              </controlPr>
            </control>
          </mc:Choice>
        </mc:AlternateContent>
        <mc:AlternateContent xmlns:mc="http://schemas.openxmlformats.org/markup-compatibility/2006">
          <mc:Choice Requires="x14">
            <control shapeId="4121" r:id="rId11" name="Check Box 25">
              <controlPr defaultSize="0" autoFill="0" autoLine="0" autoPict="0">
                <anchor moveWithCells="1">
                  <from>
                    <xdr:col>1</xdr:col>
                    <xdr:colOff>28575</xdr:colOff>
                    <xdr:row>182</xdr:row>
                    <xdr:rowOff>0</xdr:rowOff>
                  </from>
                  <to>
                    <xdr:col>2</xdr:col>
                    <xdr:colOff>180975</xdr:colOff>
                    <xdr:row>182</xdr:row>
                    <xdr:rowOff>257175</xdr:rowOff>
                  </to>
                </anchor>
              </controlPr>
            </control>
          </mc:Choice>
        </mc:AlternateContent>
        <mc:AlternateContent xmlns:mc="http://schemas.openxmlformats.org/markup-compatibility/2006">
          <mc:Choice Requires="x14">
            <control shapeId="4122" r:id="rId12" name="Check Box 26">
              <controlPr defaultSize="0" autoFill="0" autoLine="0" autoPict="0">
                <anchor moveWithCells="1">
                  <from>
                    <xdr:col>1</xdr:col>
                    <xdr:colOff>28575</xdr:colOff>
                    <xdr:row>183</xdr:row>
                    <xdr:rowOff>0</xdr:rowOff>
                  </from>
                  <to>
                    <xdr:col>2</xdr:col>
                    <xdr:colOff>180975</xdr:colOff>
                    <xdr:row>183</xdr:row>
                    <xdr:rowOff>257175</xdr:rowOff>
                  </to>
                </anchor>
              </controlPr>
            </control>
          </mc:Choice>
        </mc:AlternateContent>
        <mc:AlternateContent xmlns:mc="http://schemas.openxmlformats.org/markup-compatibility/2006">
          <mc:Choice Requires="x14">
            <control shapeId="4123" r:id="rId13" name="Check Box 27">
              <controlPr defaultSize="0" autoFill="0" autoLine="0" autoPict="0">
                <anchor moveWithCells="1">
                  <from>
                    <xdr:col>1</xdr:col>
                    <xdr:colOff>28575</xdr:colOff>
                    <xdr:row>184</xdr:row>
                    <xdr:rowOff>0</xdr:rowOff>
                  </from>
                  <to>
                    <xdr:col>2</xdr:col>
                    <xdr:colOff>180975</xdr:colOff>
                    <xdr:row>184</xdr:row>
                    <xdr:rowOff>257175</xdr:rowOff>
                  </to>
                </anchor>
              </controlPr>
            </control>
          </mc:Choice>
        </mc:AlternateContent>
        <mc:AlternateContent xmlns:mc="http://schemas.openxmlformats.org/markup-compatibility/2006">
          <mc:Choice Requires="x14">
            <control shapeId="4124" r:id="rId14" name="Check Box 28">
              <controlPr defaultSize="0" autoFill="0" autoLine="0" autoPict="0">
                <anchor moveWithCells="1">
                  <from>
                    <xdr:col>1</xdr:col>
                    <xdr:colOff>28575</xdr:colOff>
                    <xdr:row>185</xdr:row>
                    <xdr:rowOff>0</xdr:rowOff>
                  </from>
                  <to>
                    <xdr:col>2</xdr:col>
                    <xdr:colOff>180975</xdr:colOff>
                    <xdr:row>185</xdr:row>
                    <xdr:rowOff>257175</xdr:rowOff>
                  </to>
                </anchor>
              </controlPr>
            </control>
          </mc:Choice>
        </mc:AlternateContent>
        <mc:AlternateContent xmlns:mc="http://schemas.openxmlformats.org/markup-compatibility/2006">
          <mc:Choice Requires="x14">
            <control shapeId="4125" r:id="rId15" name="Check Box 29">
              <controlPr defaultSize="0" autoFill="0" autoLine="0" autoPict="0">
                <anchor moveWithCells="1">
                  <from>
                    <xdr:col>1</xdr:col>
                    <xdr:colOff>28575</xdr:colOff>
                    <xdr:row>184</xdr:row>
                    <xdr:rowOff>0</xdr:rowOff>
                  </from>
                  <to>
                    <xdr:col>2</xdr:col>
                    <xdr:colOff>180975</xdr:colOff>
                    <xdr:row>184</xdr:row>
                    <xdr:rowOff>257175</xdr:rowOff>
                  </to>
                </anchor>
              </controlPr>
            </control>
          </mc:Choice>
        </mc:AlternateContent>
        <mc:AlternateContent xmlns:mc="http://schemas.openxmlformats.org/markup-compatibility/2006">
          <mc:Choice Requires="x14">
            <control shapeId="4126" r:id="rId16" name="Check Box 30">
              <controlPr defaultSize="0" autoFill="0" autoLine="0" autoPict="0">
                <anchor moveWithCells="1">
                  <from>
                    <xdr:col>1</xdr:col>
                    <xdr:colOff>28575</xdr:colOff>
                    <xdr:row>186</xdr:row>
                    <xdr:rowOff>0</xdr:rowOff>
                  </from>
                  <to>
                    <xdr:col>2</xdr:col>
                    <xdr:colOff>180975</xdr:colOff>
                    <xdr:row>186</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36" yWindow="636" count="7">
        <x14:dataValidation type="list" allowBlank="1" showInputMessage="1" showErrorMessage="1" xr:uid="{00000000-0002-0000-0000-000011000000}">
          <x14:formula1>
            <xm:f>#REF!</xm:f>
          </x14:formula1>
          <xm:sqref>G29:Q30</xm:sqref>
        </x14:dataValidation>
        <x14:dataValidation type="list" allowBlank="1" showInputMessage="1" showErrorMessage="1" prompt="year" xr:uid="{00000000-0002-0000-0000-000012000000}">
          <x14:formula1>
            <xm:f>#REF!</xm:f>
          </x14:formula1>
          <xm:sqref>AE29</xm:sqref>
        </x14:dataValidation>
        <x14:dataValidation type="list" allowBlank="1" showInputMessage="1" showErrorMessage="1" xr:uid="{18322E13-B79F-4C22-B46B-ED3DC5D359D9}">
          <x14:formula1>
            <xm:f>#REF!</xm:f>
          </x14:formula1>
          <xm:sqref>AG232:AG259</xm:sqref>
        </x14:dataValidation>
        <x14:dataValidation type="list" allowBlank="1" showInputMessage="1" showErrorMessage="1" prompt="year" xr:uid="{B4F03F93-68F5-4627-8A6D-C017BEEA1255}">
          <x14:formula1>
            <xm:f>#REF!</xm:f>
          </x14:formula1>
          <xm:sqref>AF134:AG135 AF140:AG141 AF146:AG147 T146:V147 T140:V141 T134:V135 T122:V123 AF122:AG123 O161:Q162 AB232:AC259</xm:sqref>
        </x14:dataValidation>
        <x14:dataValidation type="list" allowBlank="1" showInputMessage="1" showErrorMessage="1" xr:uid="{895A309A-10F0-4E3D-BA3F-01BADFE22D39}">
          <x14:formula1>
            <xm:f>#REF!</xm:f>
          </x14:formula1>
          <xm:sqref>AE161:AG162 Z79:AA90</xm:sqref>
        </x14:dataValidation>
        <x14:dataValidation type="list" allowBlank="1" showInputMessage="1" showErrorMessage="1" xr:uid="{00000000-0002-0000-0000-000014000000}">
          <x14:formula1>
            <xm:f>#REF!</xm:f>
          </x14:formula1>
          <xm:sqref>Z63:AA78</xm:sqref>
        </x14:dataValidation>
        <x14:dataValidation type="list" allowBlank="1" showInputMessage="1" showErrorMessage="1" error="Please enter a country" xr:uid="{48D6FA93-7679-4CCD-9A23-47B09419D015}">
          <x14:formula1>
            <xm:f>#REF!</xm:f>
          </x14:formula1>
          <xm:sqref>G31:Q32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79652-BD8C-4F9A-9DB3-531D3F1C93BC}">
  <sheetPr>
    <tabColor rgb="FFFFFF00"/>
    <pageSetUpPr fitToPage="1"/>
  </sheetPr>
  <dimension ref="A2:AV42"/>
  <sheetViews>
    <sheetView showRuler="0" view="pageBreakPreview" topLeftCell="A18" zoomScale="130" zoomScaleNormal="130" zoomScaleSheetLayoutView="130" zoomScalePageLayoutView="115" workbookViewId="0">
      <selection activeCell="C3" sqref="C3:AI4"/>
    </sheetView>
  </sheetViews>
  <sheetFormatPr defaultColWidth="2.5703125" defaultRowHeight="15" customHeight="1"/>
  <cols>
    <col min="1" max="1" width="2.5703125" style="2"/>
    <col min="2" max="2" width="3.85546875" style="2" customWidth="1"/>
    <col min="3" max="3" width="4.140625" style="2" customWidth="1"/>
    <col min="4" max="6" width="2.5703125" style="2"/>
    <col min="7" max="7" width="2.5703125" style="22"/>
    <col min="8" max="9" width="2.5703125" style="2"/>
    <col min="10" max="10" width="4.42578125" style="2" customWidth="1"/>
    <col min="11" max="15" width="2.5703125" style="2"/>
    <col min="16" max="17" width="2.5703125" style="2" hidden="1" customWidth="1"/>
    <col min="18" max="21" width="2.5703125" style="2"/>
    <col min="22" max="22" width="1.42578125" style="2" customWidth="1"/>
    <col min="23" max="23" width="2.5703125" style="2" hidden="1" customWidth="1"/>
    <col min="24" max="24" width="2.5703125" style="2" customWidth="1"/>
    <col min="25" max="28" width="2.5703125" style="2"/>
    <col min="29" max="29" width="1.140625" style="2" customWidth="1"/>
    <col min="30" max="30" width="2.42578125" style="2" customWidth="1"/>
    <col min="31" max="31" width="9.140625" style="2" customWidth="1"/>
    <col min="32" max="34" width="2.5703125" style="2"/>
    <col min="35" max="35" width="3.42578125" style="2" customWidth="1"/>
    <col min="36" max="16384" width="2.5703125" style="2"/>
  </cols>
  <sheetData>
    <row r="2" spans="1:35" ht="9" customHeight="1">
      <c r="Z2" s="57"/>
      <c r="AA2" s="57"/>
      <c r="AB2" s="57"/>
      <c r="AC2" s="57"/>
      <c r="AD2" s="57"/>
      <c r="AE2" s="57"/>
      <c r="AF2" s="57"/>
      <c r="AG2" s="57"/>
      <c r="AH2" s="57"/>
      <c r="AI2" s="57"/>
    </row>
    <row r="3" spans="1:35" ht="15" customHeight="1">
      <c r="C3" s="338" t="s">
        <v>196</v>
      </c>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row>
    <row r="4" spans="1:35" ht="27.95" customHeight="1">
      <c r="C4" s="338"/>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338"/>
      <c r="AD4" s="338"/>
      <c r="AE4" s="338"/>
      <c r="AF4" s="338"/>
      <c r="AG4" s="338"/>
      <c r="AH4" s="338"/>
      <c r="AI4" s="338"/>
    </row>
    <row r="5" spans="1:35" ht="7.7" customHeight="1">
      <c r="Y5" s="30"/>
      <c r="Z5" s="30"/>
      <c r="AA5" s="29"/>
      <c r="AB5" s="29"/>
      <c r="AC5" s="29"/>
      <c r="AD5" s="29"/>
      <c r="AE5" s="29"/>
      <c r="AF5" s="29"/>
      <c r="AG5" s="29"/>
      <c r="AH5" s="29"/>
      <c r="AI5" s="29"/>
    </row>
    <row r="6" spans="1:35" ht="15" customHeight="1">
      <c r="D6" s="340" t="s">
        <v>197</v>
      </c>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row>
    <row r="7" spans="1:35" ht="15" customHeight="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341"/>
    </row>
    <row r="8" spans="1:35" ht="15" customHeight="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row>
    <row r="9" spans="1:35" ht="15" customHeight="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row>
    <row r="10" spans="1:35" ht="15" customHeight="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341"/>
      <c r="AI10" s="341"/>
    </row>
    <row r="11" spans="1:35" ht="15" customHeight="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row>
    <row r="12" spans="1:35" ht="15" customHeight="1">
      <c r="C12" s="342" t="s">
        <v>198</v>
      </c>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row>
    <row r="13" spans="1:35" ht="15" customHeight="1">
      <c r="C13" s="4"/>
      <c r="D13" s="4"/>
      <c r="E13" s="4"/>
      <c r="F13" s="4"/>
      <c r="G13" s="37"/>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ht="15" customHeight="1">
      <c r="A14" s="69"/>
      <c r="B14" s="69"/>
      <c r="C14" s="104"/>
      <c r="D14" s="817" t="s">
        <v>845</v>
      </c>
      <c r="E14" s="817"/>
      <c r="F14" s="817"/>
      <c r="G14" s="817"/>
      <c r="H14" s="817"/>
      <c r="I14" s="817"/>
      <c r="J14" s="817"/>
      <c r="K14" s="817"/>
      <c r="L14" s="817"/>
      <c r="M14" s="817"/>
      <c r="N14" s="817"/>
      <c r="O14" s="817"/>
      <c r="P14" s="817"/>
      <c r="Q14" s="817"/>
      <c r="R14" s="817"/>
      <c r="S14" s="817"/>
      <c r="T14" s="817"/>
      <c r="U14" s="817"/>
      <c r="V14" s="817"/>
      <c r="W14" s="817"/>
      <c r="X14" s="817"/>
      <c r="Y14" s="817"/>
      <c r="Z14" s="817"/>
      <c r="AA14" s="817"/>
      <c r="AB14" s="817"/>
      <c r="AC14" s="817"/>
      <c r="AD14" s="817"/>
      <c r="AE14" s="817"/>
      <c r="AF14" s="817"/>
      <c r="AG14" s="817"/>
      <c r="AH14" s="817"/>
      <c r="AI14" s="817"/>
    </row>
    <row r="15" spans="1:35" ht="15" customHeight="1">
      <c r="A15" s="69"/>
      <c r="B15" s="69"/>
      <c r="C15" s="69"/>
      <c r="D15" s="817"/>
      <c r="E15" s="817"/>
      <c r="F15" s="817"/>
      <c r="G15" s="817"/>
      <c r="H15" s="817"/>
      <c r="I15" s="817"/>
      <c r="J15" s="817"/>
      <c r="K15" s="817"/>
      <c r="L15" s="817"/>
      <c r="M15" s="817"/>
      <c r="N15" s="817"/>
      <c r="O15" s="817"/>
      <c r="P15" s="817"/>
      <c r="Q15" s="817"/>
      <c r="R15" s="817"/>
      <c r="S15" s="817"/>
      <c r="T15" s="817"/>
      <c r="U15" s="817"/>
      <c r="V15" s="817"/>
      <c r="W15" s="817"/>
      <c r="X15" s="817"/>
      <c r="Y15" s="817"/>
      <c r="Z15" s="817"/>
      <c r="AA15" s="817"/>
      <c r="AB15" s="817"/>
      <c r="AC15" s="817"/>
      <c r="AD15" s="817"/>
      <c r="AE15" s="817"/>
      <c r="AF15" s="817"/>
      <c r="AG15" s="817"/>
      <c r="AH15" s="817"/>
      <c r="AI15" s="817"/>
    </row>
    <row r="16" spans="1:35" ht="15" customHeight="1">
      <c r="A16" s="69"/>
      <c r="B16" s="69"/>
      <c r="C16" s="69"/>
      <c r="D16" s="817"/>
      <c r="E16" s="817"/>
      <c r="F16" s="817"/>
      <c r="G16" s="817"/>
      <c r="H16" s="817"/>
      <c r="I16" s="817"/>
      <c r="J16" s="817"/>
      <c r="K16" s="817"/>
      <c r="L16" s="817"/>
      <c r="M16" s="817"/>
      <c r="N16" s="817"/>
      <c r="O16" s="817"/>
      <c r="P16" s="817"/>
      <c r="Q16" s="817"/>
      <c r="R16" s="817"/>
      <c r="S16" s="817"/>
      <c r="T16" s="817"/>
      <c r="U16" s="817"/>
      <c r="V16" s="817"/>
      <c r="W16" s="817"/>
      <c r="X16" s="817"/>
      <c r="Y16" s="817"/>
      <c r="Z16" s="817"/>
      <c r="AA16" s="817"/>
      <c r="AB16" s="817"/>
      <c r="AC16" s="817"/>
      <c r="AD16" s="817"/>
      <c r="AE16" s="817"/>
      <c r="AF16" s="817"/>
      <c r="AG16" s="817"/>
      <c r="AH16" s="817"/>
      <c r="AI16" s="817"/>
    </row>
    <row r="17" spans="1:36" ht="15" customHeight="1">
      <c r="A17" s="69"/>
      <c r="B17" s="69"/>
      <c r="C17" s="69"/>
      <c r="D17" s="817"/>
      <c r="E17" s="817"/>
      <c r="F17" s="817"/>
      <c r="G17" s="817"/>
      <c r="H17" s="817"/>
      <c r="I17" s="817"/>
      <c r="J17" s="817"/>
      <c r="K17" s="817"/>
      <c r="L17" s="817"/>
      <c r="M17" s="817"/>
      <c r="N17" s="817"/>
      <c r="O17" s="817"/>
      <c r="P17" s="817"/>
      <c r="Q17" s="817"/>
      <c r="R17" s="817"/>
      <c r="S17" s="817"/>
      <c r="T17" s="817"/>
      <c r="U17" s="817"/>
      <c r="V17" s="817"/>
      <c r="W17" s="817"/>
      <c r="X17" s="817"/>
      <c r="Y17" s="817"/>
      <c r="Z17" s="817"/>
      <c r="AA17" s="817"/>
      <c r="AB17" s="817"/>
      <c r="AC17" s="817"/>
      <c r="AD17" s="817"/>
      <c r="AE17" s="817"/>
      <c r="AF17" s="817"/>
      <c r="AG17" s="817"/>
      <c r="AH17" s="817"/>
      <c r="AI17" s="817"/>
    </row>
    <row r="18" spans="1:36" ht="117" customHeight="1">
      <c r="A18" s="69"/>
      <c r="B18" s="69"/>
      <c r="C18" s="103"/>
      <c r="D18" s="817"/>
      <c r="E18" s="817"/>
      <c r="F18" s="817"/>
      <c r="G18" s="817"/>
      <c r="H18" s="817"/>
      <c r="I18" s="817"/>
      <c r="J18" s="817"/>
      <c r="K18" s="817"/>
      <c r="L18" s="817"/>
      <c r="M18" s="817"/>
      <c r="N18" s="817"/>
      <c r="O18" s="817"/>
      <c r="P18" s="817"/>
      <c r="Q18" s="817"/>
      <c r="R18" s="817"/>
      <c r="S18" s="817"/>
      <c r="T18" s="817"/>
      <c r="U18" s="817"/>
      <c r="V18" s="817"/>
      <c r="W18" s="817"/>
      <c r="X18" s="817"/>
      <c r="Y18" s="817"/>
      <c r="Z18" s="817"/>
      <c r="AA18" s="817"/>
      <c r="AB18" s="817"/>
      <c r="AC18" s="817"/>
      <c r="AD18" s="817"/>
      <c r="AE18" s="817"/>
      <c r="AF18" s="817"/>
      <c r="AG18" s="817"/>
      <c r="AH18" s="817"/>
      <c r="AI18" s="817"/>
    </row>
    <row r="19" spans="1:36" ht="15" customHeight="1">
      <c r="A19" s="69"/>
      <c r="B19" s="69"/>
      <c r="C19" s="69"/>
      <c r="D19" s="818" t="s">
        <v>2</v>
      </c>
      <c r="E19" s="818"/>
      <c r="F19" s="818"/>
      <c r="G19" s="818"/>
      <c r="H19" s="818"/>
      <c r="I19" s="818"/>
      <c r="J19" s="818"/>
      <c r="K19" s="818"/>
      <c r="L19" s="818"/>
      <c r="M19" s="102"/>
      <c r="N19" s="102"/>
      <c r="O19" s="819" t="s">
        <v>151</v>
      </c>
      <c r="P19" s="819"/>
      <c r="Q19" s="819"/>
      <c r="R19" s="819"/>
      <c r="S19" s="819"/>
      <c r="T19" s="819"/>
      <c r="U19" s="821"/>
      <c r="V19" s="822"/>
      <c r="W19" s="822"/>
      <c r="X19" s="822"/>
      <c r="Y19" s="822"/>
      <c r="Z19" s="822"/>
      <c r="AA19" s="822"/>
      <c r="AB19" s="822"/>
      <c r="AC19" s="822"/>
      <c r="AD19" s="822"/>
      <c r="AE19" s="822"/>
      <c r="AF19" s="822"/>
      <c r="AG19" s="822"/>
      <c r="AH19" s="822"/>
      <c r="AI19" s="822"/>
      <c r="AJ19" s="15"/>
    </row>
    <row r="20" spans="1:36" ht="15" customHeight="1">
      <c r="A20" s="69"/>
      <c r="B20" s="69"/>
      <c r="C20" s="69"/>
      <c r="D20" s="818"/>
      <c r="E20" s="818"/>
      <c r="F20" s="818"/>
      <c r="G20" s="818"/>
      <c r="H20" s="818"/>
      <c r="I20" s="818"/>
      <c r="J20" s="818"/>
      <c r="K20" s="818"/>
      <c r="L20" s="818"/>
      <c r="M20" s="102"/>
      <c r="N20" s="102"/>
      <c r="O20" s="820"/>
      <c r="P20" s="820"/>
      <c r="Q20" s="820"/>
      <c r="R20" s="820"/>
      <c r="S20" s="820"/>
      <c r="T20" s="820"/>
      <c r="U20" s="823"/>
      <c r="V20" s="823"/>
      <c r="W20" s="823"/>
      <c r="X20" s="823"/>
      <c r="Y20" s="823"/>
      <c r="Z20" s="823"/>
      <c r="AA20" s="823"/>
      <c r="AB20" s="823"/>
      <c r="AC20" s="823"/>
      <c r="AD20" s="823"/>
      <c r="AE20" s="823"/>
      <c r="AF20" s="823"/>
      <c r="AG20" s="823"/>
      <c r="AH20" s="823"/>
      <c r="AI20" s="823"/>
      <c r="AJ20" s="15"/>
    </row>
    <row r="21" spans="1:36" ht="18.600000000000001" customHeight="1" thickBot="1">
      <c r="A21" s="69"/>
      <c r="B21" s="69"/>
      <c r="C21" s="69"/>
      <c r="D21" s="98"/>
      <c r="E21" s="98"/>
      <c r="F21" s="98"/>
      <c r="G21" s="98"/>
      <c r="H21" s="98"/>
      <c r="I21" s="98"/>
      <c r="J21" s="98"/>
      <c r="K21" s="98"/>
      <c r="L21" s="98"/>
      <c r="M21" s="102"/>
      <c r="N21" s="102"/>
      <c r="O21" s="69"/>
      <c r="P21" s="69"/>
      <c r="Q21" s="69"/>
      <c r="R21" s="69"/>
      <c r="S21" s="69"/>
      <c r="T21" s="69"/>
      <c r="U21" s="99"/>
      <c r="V21" s="99"/>
      <c r="W21" s="99"/>
      <c r="X21" s="99"/>
      <c r="Y21" s="99"/>
      <c r="Z21" s="99"/>
      <c r="AA21" s="99"/>
      <c r="AB21" s="99"/>
      <c r="AC21" s="99"/>
      <c r="AD21" s="99"/>
      <c r="AE21" s="99"/>
      <c r="AF21" s="99"/>
      <c r="AG21" s="99"/>
      <c r="AH21" s="99"/>
      <c r="AI21" s="99"/>
      <c r="AJ21" s="15"/>
    </row>
    <row r="22" spans="1:36" ht="32.450000000000003" customHeight="1">
      <c r="A22" s="69"/>
      <c r="B22" s="863" t="s">
        <v>199</v>
      </c>
      <c r="C22" s="864"/>
      <c r="D22" s="867" t="s">
        <v>200</v>
      </c>
      <c r="E22" s="868"/>
      <c r="F22" s="824" t="s">
        <v>201</v>
      </c>
      <c r="G22" s="825"/>
      <c r="H22" s="825"/>
      <c r="I22" s="826"/>
      <c r="J22" s="304" t="s">
        <v>202</v>
      </c>
      <c r="K22" s="296"/>
      <c r="L22" s="297"/>
      <c r="M22" s="824" t="s">
        <v>203</v>
      </c>
      <c r="N22" s="825"/>
      <c r="O22" s="825"/>
      <c r="P22" s="825"/>
      <c r="Q22" s="826"/>
      <c r="R22" s="824" t="s">
        <v>204</v>
      </c>
      <c r="S22" s="825"/>
      <c r="T22" s="825"/>
      <c r="U22" s="825"/>
      <c r="V22" s="825"/>
      <c r="W22" s="826"/>
      <c r="X22" s="824" t="s">
        <v>205</v>
      </c>
      <c r="Y22" s="825"/>
      <c r="Z22" s="825"/>
      <c r="AA22" s="825"/>
      <c r="AB22" s="825"/>
      <c r="AC22" s="825"/>
      <c r="AD22" s="826"/>
      <c r="AE22" s="830" t="s">
        <v>206</v>
      </c>
      <c r="AF22" s="824" t="s">
        <v>207</v>
      </c>
      <c r="AG22" s="825"/>
      <c r="AH22" s="825"/>
      <c r="AI22" s="832"/>
    </row>
    <row r="23" spans="1:36" ht="39" customHeight="1">
      <c r="A23" s="69"/>
      <c r="B23" s="865"/>
      <c r="C23" s="866"/>
      <c r="D23" s="869"/>
      <c r="E23" s="870"/>
      <c r="F23" s="827"/>
      <c r="G23" s="828"/>
      <c r="H23" s="828"/>
      <c r="I23" s="829"/>
      <c r="J23" s="305"/>
      <c r="K23" s="306"/>
      <c r="L23" s="307"/>
      <c r="M23" s="827"/>
      <c r="N23" s="828"/>
      <c r="O23" s="828"/>
      <c r="P23" s="828"/>
      <c r="Q23" s="829"/>
      <c r="R23" s="827"/>
      <c r="S23" s="828"/>
      <c r="T23" s="828"/>
      <c r="U23" s="828"/>
      <c r="V23" s="828"/>
      <c r="W23" s="829"/>
      <c r="X23" s="827"/>
      <c r="Y23" s="828"/>
      <c r="Z23" s="828"/>
      <c r="AA23" s="828"/>
      <c r="AB23" s="828"/>
      <c r="AC23" s="828"/>
      <c r="AD23" s="829"/>
      <c r="AE23" s="831"/>
      <c r="AF23" s="827"/>
      <c r="AG23" s="828"/>
      <c r="AH23" s="828"/>
      <c r="AI23" s="833"/>
    </row>
    <row r="24" spans="1:36" ht="15" customHeight="1">
      <c r="A24" s="101" t="str">
        <f>IF(F24="Master", "M", "PhD")</f>
        <v>PhD</v>
      </c>
      <c r="B24" s="834" t="b">
        <f>IF($F$24="Master",INDEX(#REF!,MATCH($J$24,#REF!,0)))</f>
        <v>0</v>
      </c>
      <c r="C24" s="835"/>
      <c r="D24" s="836">
        <v>1</v>
      </c>
      <c r="E24" s="837"/>
      <c r="F24" s="840"/>
      <c r="G24" s="841"/>
      <c r="H24" s="841"/>
      <c r="I24" s="842"/>
      <c r="J24" s="849"/>
      <c r="K24" s="850"/>
      <c r="L24" s="838"/>
      <c r="M24" s="850" t="b">
        <f>IF($F$24="Master",INDEX(#REF!,MATCH($J$24,#REF!,0)))</f>
        <v>0</v>
      </c>
      <c r="N24" s="850"/>
      <c r="O24" s="850"/>
      <c r="P24" s="850"/>
      <c r="Q24" s="838"/>
      <c r="R24" s="854" t="b">
        <f>IF($F$24="Master",INDEX(#REF!,MATCH($J$24,#REF!,0)))</f>
        <v>0</v>
      </c>
      <c r="S24" s="855"/>
      <c r="T24" s="855"/>
      <c r="U24" s="855"/>
      <c r="V24" s="855"/>
      <c r="W24" s="856"/>
      <c r="X24" s="840" t="b">
        <f>IF($F$24="Master",INDEX(#REF!,MATCH($J$24,#REF!,0)))</f>
        <v>0</v>
      </c>
      <c r="Y24" s="841"/>
      <c r="Z24" s="841"/>
      <c r="AA24" s="841"/>
      <c r="AB24" s="841"/>
      <c r="AC24" s="841"/>
      <c r="AD24" s="860"/>
      <c r="AE24" s="871" t="b">
        <f>IF($F$24="Master",INDEX(#REF!,MATCH($J$24,#REF!,0)))</f>
        <v>0</v>
      </c>
      <c r="AF24" s="873"/>
      <c r="AG24" s="837"/>
      <c r="AH24" s="837"/>
      <c r="AI24" s="874"/>
    </row>
    <row r="25" spans="1:36" ht="15" customHeight="1">
      <c r="A25" s="69"/>
      <c r="B25" s="834"/>
      <c r="C25" s="835"/>
      <c r="D25" s="836"/>
      <c r="E25" s="837"/>
      <c r="F25" s="843"/>
      <c r="G25" s="844"/>
      <c r="H25" s="844"/>
      <c r="I25" s="845"/>
      <c r="J25" s="851"/>
      <c r="K25" s="852"/>
      <c r="L25" s="853"/>
      <c r="M25" s="852"/>
      <c r="N25" s="852"/>
      <c r="O25" s="852"/>
      <c r="P25" s="852"/>
      <c r="Q25" s="853"/>
      <c r="R25" s="857"/>
      <c r="S25" s="858"/>
      <c r="T25" s="858"/>
      <c r="U25" s="858"/>
      <c r="V25" s="858"/>
      <c r="W25" s="859"/>
      <c r="X25" s="843"/>
      <c r="Y25" s="844"/>
      <c r="Z25" s="844"/>
      <c r="AA25" s="844"/>
      <c r="AB25" s="844"/>
      <c r="AC25" s="844"/>
      <c r="AD25" s="861"/>
      <c r="AE25" s="872"/>
      <c r="AF25" s="837"/>
      <c r="AG25" s="837"/>
      <c r="AH25" s="837"/>
      <c r="AI25" s="874"/>
    </row>
    <row r="26" spans="1:36" ht="15" customHeight="1">
      <c r="A26" s="69"/>
      <c r="B26" s="834"/>
      <c r="C26" s="835"/>
      <c r="D26" s="836"/>
      <c r="E26" s="837"/>
      <c r="F26" s="843"/>
      <c r="G26" s="844"/>
      <c r="H26" s="844"/>
      <c r="I26" s="845"/>
      <c r="J26" s="851"/>
      <c r="K26" s="852"/>
      <c r="L26" s="853"/>
      <c r="M26" s="852"/>
      <c r="N26" s="852"/>
      <c r="O26" s="852"/>
      <c r="P26" s="852"/>
      <c r="Q26" s="853"/>
      <c r="R26" s="857"/>
      <c r="S26" s="858"/>
      <c r="T26" s="858"/>
      <c r="U26" s="858"/>
      <c r="V26" s="858"/>
      <c r="W26" s="859"/>
      <c r="X26" s="843"/>
      <c r="Y26" s="844"/>
      <c r="Z26" s="844"/>
      <c r="AA26" s="844"/>
      <c r="AB26" s="844"/>
      <c r="AC26" s="844"/>
      <c r="AD26" s="861"/>
      <c r="AE26" s="872"/>
      <c r="AF26" s="837"/>
      <c r="AG26" s="837"/>
      <c r="AH26" s="837"/>
      <c r="AI26" s="874"/>
    </row>
    <row r="27" spans="1:36" ht="15" customHeight="1">
      <c r="A27" s="69"/>
      <c r="B27" s="834"/>
      <c r="C27" s="835"/>
      <c r="D27" s="836"/>
      <c r="E27" s="837"/>
      <c r="F27" s="843"/>
      <c r="G27" s="844"/>
      <c r="H27" s="844"/>
      <c r="I27" s="845"/>
      <c r="J27" s="851"/>
      <c r="K27" s="852"/>
      <c r="L27" s="853"/>
      <c r="M27" s="852"/>
      <c r="N27" s="852"/>
      <c r="O27" s="852"/>
      <c r="P27" s="852"/>
      <c r="Q27" s="853"/>
      <c r="R27" s="857"/>
      <c r="S27" s="858"/>
      <c r="T27" s="858"/>
      <c r="U27" s="858"/>
      <c r="V27" s="858"/>
      <c r="W27" s="859"/>
      <c r="X27" s="843"/>
      <c r="Y27" s="844"/>
      <c r="Z27" s="844"/>
      <c r="AA27" s="844"/>
      <c r="AB27" s="844"/>
      <c r="AC27" s="844"/>
      <c r="AD27" s="861"/>
      <c r="AE27" s="872"/>
      <c r="AF27" s="837"/>
      <c r="AG27" s="837"/>
      <c r="AH27" s="837"/>
      <c r="AI27" s="874"/>
    </row>
    <row r="28" spans="1:36" ht="15" customHeight="1">
      <c r="A28" s="69"/>
      <c r="B28" s="834"/>
      <c r="C28" s="835"/>
      <c r="D28" s="838"/>
      <c r="E28" s="839"/>
      <c r="F28" s="846"/>
      <c r="G28" s="847"/>
      <c r="H28" s="847"/>
      <c r="I28" s="848"/>
      <c r="J28" s="851"/>
      <c r="K28" s="852"/>
      <c r="L28" s="853"/>
      <c r="M28" s="852"/>
      <c r="N28" s="852"/>
      <c r="O28" s="852"/>
      <c r="P28" s="852"/>
      <c r="Q28" s="853"/>
      <c r="R28" s="857"/>
      <c r="S28" s="858"/>
      <c r="T28" s="858"/>
      <c r="U28" s="858"/>
      <c r="V28" s="858"/>
      <c r="W28" s="859"/>
      <c r="X28" s="846"/>
      <c r="Y28" s="847"/>
      <c r="Z28" s="847"/>
      <c r="AA28" s="847"/>
      <c r="AB28" s="847"/>
      <c r="AC28" s="847"/>
      <c r="AD28" s="862"/>
      <c r="AE28" s="872"/>
      <c r="AF28" s="837"/>
      <c r="AG28" s="837"/>
      <c r="AH28" s="837"/>
      <c r="AI28" s="874"/>
    </row>
    <row r="29" spans="1:36" ht="15" customHeight="1">
      <c r="A29" s="101" t="str">
        <f>IF(F29="Master", "M", "PhD")</f>
        <v>PhD</v>
      </c>
      <c r="B29" s="875" t="b">
        <f>IF($F$29="Master",INDEX(#REF!,MATCH($J$29,#REF!,0)))</f>
        <v>0</v>
      </c>
      <c r="C29" s="876"/>
      <c r="D29" s="877">
        <v>2</v>
      </c>
      <c r="E29" s="878"/>
      <c r="F29" s="841"/>
      <c r="G29" s="841"/>
      <c r="H29" s="841"/>
      <c r="I29" s="841"/>
      <c r="J29" s="882"/>
      <c r="K29" s="850"/>
      <c r="L29" s="838"/>
      <c r="M29" s="850" t="b">
        <f>IF($F$29="Master",INDEX(#REF!,MATCH($J$29,#REF!,0)))</f>
        <v>0</v>
      </c>
      <c r="N29" s="850"/>
      <c r="O29" s="850"/>
      <c r="P29" s="850"/>
      <c r="Q29" s="838"/>
      <c r="R29" s="887" t="b">
        <f>IF($F$29="Master",INDEX(#REF!,MATCH($J$29,#REF!,0)))</f>
        <v>0</v>
      </c>
      <c r="S29" s="887"/>
      <c r="T29" s="887"/>
      <c r="U29" s="887"/>
      <c r="V29" s="887"/>
      <c r="W29" s="887"/>
      <c r="X29" s="887" t="b">
        <f>IF($F$29="Master",INDEX(#REF!,MATCH($J$29,#REF!,0)))</f>
        <v>0</v>
      </c>
      <c r="Y29" s="887"/>
      <c r="Z29" s="887"/>
      <c r="AA29" s="887"/>
      <c r="AB29" s="887"/>
      <c r="AC29" s="887"/>
      <c r="AD29" s="887"/>
      <c r="AE29" s="871" t="b">
        <f>IF($F$29="Master",INDEX(#REF!,MATCH($J$29,#REF!,0)))</f>
        <v>0</v>
      </c>
      <c r="AF29" s="890"/>
      <c r="AG29" s="837"/>
      <c r="AH29" s="837"/>
      <c r="AI29" s="874"/>
    </row>
    <row r="30" spans="1:36" ht="15" customHeight="1">
      <c r="A30" s="69"/>
      <c r="B30" s="834"/>
      <c r="C30" s="835"/>
      <c r="D30" s="836"/>
      <c r="E30" s="879"/>
      <c r="F30" s="844"/>
      <c r="G30" s="844"/>
      <c r="H30" s="844"/>
      <c r="I30" s="844"/>
      <c r="J30" s="883"/>
      <c r="K30" s="852"/>
      <c r="L30" s="853"/>
      <c r="M30" s="852"/>
      <c r="N30" s="852"/>
      <c r="O30" s="852"/>
      <c r="P30" s="852"/>
      <c r="Q30" s="853"/>
      <c r="R30" s="887"/>
      <c r="S30" s="887"/>
      <c r="T30" s="887"/>
      <c r="U30" s="887"/>
      <c r="V30" s="887"/>
      <c r="W30" s="887"/>
      <c r="X30" s="887"/>
      <c r="Y30" s="887"/>
      <c r="Z30" s="887"/>
      <c r="AA30" s="887"/>
      <c r="AB30" s="887"/>
      <c r="AC30" s="887"/>
      <c r="AD30" s="887"/>
      <c r="AE30" s="872"/>
      <c r="AF30" s="836"/>
      <c r="AG30" s="837"/>
      <c r="AH30" s="837"/>
      <c r="AI30" s="874"/>
    </row>
    <row r="31" spans="1:36" ht="15" customHeight="1">
      <c r="A31" s="69"/>
      <c r="B31" s="834"/>
      <c r="C31" s="835"/>
      <c r="D31" s="836"/>
      <c r="E31" s="879"/>
      <c r="F31" s="844"/>
      <c r="G31" s="844"/>
      <c r="H31" s="844"/>
      <c r="I31" s="844"/>
      <c r="J31" s="883"/>
      <c r="K31" s="852"/>
      <c r="L31" s="853"/>
      <c r="M31" s="852"/>
      <c r="N31" s="852"/>
      <c r="O31" s="852"/>
      <c r="P31" s="852"/>
      <c r="Q31" s="853"/>
      <c r="R31" s="887"/>
      <c r="S31" s="887"/>
      <c r="T31" s="887"/>
      <c r="U31" s="887"/>
      <c r="V31" s="887"/>
      <c r="W31" s="887"/>
      <c r="X31" s="887"/>
      <c r="Y31" s="887"/>
      <c r="Z31" s="887"/>
      <c r="AA31" s="887"/>
      <c r="AB31" s="887"/>
      <c r="AC31" s="887"/>
      <c r="AD31" s="887"/>
      <c r="AE31" s="872"/>
      <c r="AF31" s="836"/>
      <c r="AG31" s="837"/>
      <c r="AH31" s="837"/>
      <c r="AI31" s="874"/>
    </row>
    <row r="32" spans="1:36" ht="15" customHeight="1">
      <c r="A32" s="69"/>
      <c r="B32" s="834"/>
      <c r="C32" s="835"/>
      <c r="D32" s="836"/>
      <c r="E32" s="879"/>
      <c r="F32" s="844"/>
      <c r="G32" s="844"/>
      <c r="H32" s="844"/>
      <c r="I32" s="844"/>
      <c r="J32" s="883"/>
      <c r="K32" s="852"/>
      <c r="L32" s="853"/>
      <c r="M32" s="852"/>
      <c r="N32" s="852"/>
      <c r="O32" s="852"/>
      <c r="P32" s="852"/>
      <c r="Q32" s="853"/>
      <c r="R32" s="887"/>
      <c r="S32" s="887"/>
      <c r="T32" s="887"/>
      <c r="U32" s="887"/>
      <c r="V32" s="887"/>
      <c r="W32" s="887"/>
      <c r="X32" s="887"/>
      <c r="Y32" s="887"/>
      <c r="Z32" s="887"/>
      <c r="AA32" s="887"/>
      <c r="AB32" s="887"/>
      <c r="AC32" s="887"/>
      <c r="AD32" s="887"/>
      <c r="AE32" s="872"/>
      <c r="AF32" s="836"/>
      <c r="AG32" s="837"/>
      <c r="AH32" s="837"/>
      <c r="AI32" s="874"/>
    </row>
    <row r="33" spans="1:48" ht="15" customHeight="1">
      <c r="A33" s="69"/>
      <c r="B33" s="834"/>
      <c r="C33" s="835"/>
      <c r="D33" s="880"/>
      <c r="E33" s="881"/>
      <c r="F33" s="847"/>
      <c r="G33" s="847"/>
      <c r="H33" s="847"/>
      <c r="I33" s="847"/>
      <c r="J33" s="884"/>
      <c r="K33" s="885"/>
      <c r="L33" s="886"/>
      <c r="M33" s="852"/>
      <c r="N33" s="852"/>
      <c r="O33" s="852"/>
      <c r="P33" s="852"/>
      <c r="Q33" s="853"/>
      <c r="R33" s="887"/>
      <c r="S33" s="887"/>
      <c r="T33" s="887"/>
      <c r="U33" s="887"/>
      <c r="V33" s="887"/>
      <c r="W33" s="887"/>
      <c r="X33" s="887"/>
      <c r="Y33" s="887"/>
      <c r="Z33" s="887"/>
      <c r="AA33" s="887"/>
      <c r="AB33" s="887"/>
      <c r="AC33" s="887"/>
      <c r="AD33" s="887"/>
      <c r="AE33" s="872"/>
      <c r="AF33" s="836"/>
      <c r="AG33" s="837"/>
      <c r="AH33" s="837"/>
      <c r="AI33" s="874"/>
    </row>
    <row r="34" spans="1:48" ht="15" customHeight="1">
      <c r="A34" s="100" t="str">
        <f>IF(F34="Master", "M", "PhD")</f>
        <v>PhD</v>
      </c>
      <c r="B34" s="875" t="b">
        <f>IF($F$34="Master",INDEX(#REF!,MATCH($J$34,#REF!,0)))</f>
        <v>0</v>
      </c>
      <c r="C34" s="876"/>
      <c r="D34" s="886">
        <v>3</v>
      </c>
      <c r="E34" s="893"/>
      <c r="F34" s="840"/>
      <c r="G34" s="841"/>
      <c r="H34" s="841"/>
      <c r="I34" s="841"/>
      <c r="J34" s="883"/>
      <c r="K34" s="852"/>
      <c r="L34" s="853"/>
      <c r="M34" s="901" t="b">
        <f>IF($F$34="Master",INDEX(#REF!,MATCH($J$34,#REF!,0)))</f>
        <v>0</v>
      </c>
      <c r="N34" s="901"/>
      <c r="O34" s="901"/>
      <c r="P34" s="901"/>
      <c r="Q34" s="901"/>
      <c r="R34" s="883" t="b">
        <f>IF($F$34="Master",INDEX(#REF!,MATCH($J$34,#REF!,0)))</f>
        <v>0</v>
      </c>
      <c r="S34" s="852"/>
      <c r="T34" s="852"/>
      <c r="U34" s="852"/>
      <c r="V34" s="852"/>
      <c r="W34" s="853"/>
      <c r="X34" s="840" t="b">
        <f>IF($F$34="Master",INDEX(#REF!,MATCH($J$34,#REF!,0)))</f>
        <v>0</v>
      </c>
      <c r="Y34" s="841"/>
      <c r="Z34" s="841"/>
      <c r="AA34" s="841"/>
      <c r="AB34" s="841"/>
      <c r="AC34" s="841"/>
      <c r="AD34" s="860"/>
      <c r="AE34" s="871" t="b">
        <f>IF($F$34="Master",INDEX(#REF!,MATCH($J$34,#REF!,0)))</f>
        <v>0</v>
      </c>
      <c r="AF34" s="873"/>
      <c r="AG34" s="837"/>
      <c r="AH34" s="837"/>
      <c r="AI34" s="874"/>
    </row>
    <row r="35" spans="1:48" ht="15" customHeight="1">
      <c r="A35" s="69"/>
      <c r="B35" s="834"/>
      <c r="C35" s="835"/>
      <c r="D35" s="836"/>
      <c r="E35" s="837"/>
      <c r="F35" s="843"/>
      <c r="G35" s="844"/>
      <c r="H35" s="844"/>
      <c r="I35" s="844"/>
      <c r="J35" s="883"/>
      <c r="K35" s="852"/>
      <c r="L35" s="853"/>
      <c r="M35" s="852"/>
      <c r="N35" s="852"/>
      <c r="O35" s="852"/>
      <c r="P35" s="852"/>
      <c r="Q35" s="852"/>
      <c r="R35" s="883"/>
      <c r="S35" s="852"/>
      <c r="T35" s="852"/>
      <c r="U35" s="852"/>
      <c r="V35" s="852"/>
      <c r="W35" s="853"/>
      <c r="X35" s="843"/>
      <c r="Y35" s="844"/>
      <c r="Z35" s="844"/>
      <c r="AA35" s="844"/>
      <c r="AB35" s="844"/>
      <c r="AC35" s="844"/>
      <c r="AD35" s="861"/>
      <c r="AE35" s="872"/>
      <c r="AF35" s="837"/>
      <c r="AG35" s="837"/>
      <c r="AH35" s="837"/>
      <c r="AI35" s="874"/>
    </row>
    <row r="36" spans="1:48" ht="15" customHeight="1">
      <c r="A36" s="69"/>
      <c r="B36" s="834"/>
      <c r="C36" s="835"/>
      <c r="D36" s="836"/>
      <c r="E36" s="837"/>
      <c r="F36" s="843"/>
      <c r="G36" s="844"/>
      <c r="H36" s="844"/>
      <c r="I36" s="844"/>
      <c r="J36" s="883"/>
      <c r="K36" s="852"/>
      <c r="L36" s="853"/>
      <c r="M36" s="852"/>
      <c r="N36" s="852"/>
      <c r="O36" s="852"/>
      <c r="P36" s="852"/>
      <c r="Q36" s="852"/>
      <c r="R36" s="883"/>
      <c r="S36" s="852"/>
      <c r="T36" s="852"/>
      <c r="U36" s="852"/>
      <c r="V36" s="852"/>
      <c r="W36" s="853"/>
      <c r="X36" s="843"/>
      <c r="Y36" s="844"/>
      <c r="Z36" s="844"/>
      <c r="AA36" s="844"/>
      <c r="AB36" s="844"/>
      <c r="AC36" s="844"/>
      <c r="AD36" s="861"/>
      <c r="AE36" s="872"/>
      <c r="AF36" s="837"/>
      <c r="AG36" s="837"/>
      <c r="AH36" s="837"/>
      <c r="AI36" s="874"/>
    </row>
    <row r="37" spans="1:48" ht="15" customHeight="1">
      <c r="A37" s="69"/>
      <c r="B37" s="834"/>
      <c r="C37" s="835"/>
      <c r="D37" s="836"/>
      <c r="E37" s="837"/>
      <c r="F37" s="843"/>
      <c r="G37" s="844"/>
      <c r="H37" s="844"/>
      <c r="I37" s="844"/>
      <c r="J37" s="883"/>
      <c r="K37" s="852"/>
      <c r="L37" s="853"/>
      <c r="M37" s="852"/>
      <c r="N37" s="852"/>
      <c r="O37" s="852"/>
      <c r="P37" s="852"/>
      <c r="Q37" s="852"/>
      <c r="R37" s="883"/>
      <c r="S37" s="852"/>
      <c r="T37" s="852"/>
      <c r="U37" s="852"/>
      <c r="V37" s="852"/>
      <c r="W37" s="853"/>
      <c r="X37" s="843"/>
      <c r="Y37" s="844"/>
      <c r="Z37" s="844"/>
      <c r="AA37" s="844"/>
      <c r="AB37" s="844"/>
      <c r="AC37" s="844"/>
      <c r="AD37" s="861"/>
      <c r="AE37" s="872"/>
      <c r="AF37" s="837"/>
      <c r="AG37" s="837"/>
      <c r="AH37" s="837"/>
      <c r="AI37" s="874"/>
    </row>
    <row r="38" spans="1:48" ht="15" customHeight="1" thickBot="1">
      <c r="A38" s="69"/>
      <c r="B38" s="891"/>
      <c r="C38" s="892"/>
      <c r="D38" s="894"/>
      <c r="E38" s="895"/>
      <c r="F38" s="896"/>
      <c r="G38" s="897"/>
      <c r="H38" s="897"/>
      <c r="I38" s="897"/>
      <c r="J38" s="898"/>
      <c r="K38" s="899"/>
      <c r="L38" s="900"/>
      <c r="M38" s="899"/>
      <c r="N38" s="899"/>
      <c r="O38" s="899"/>
      <c r="P38" s="899"/>
      <c r="Q38" s="899"/>
      <c r="R38" s="898"/>
      <c r="S38" s="899"/>
      <c r="T38" s="899"/>
      <c r="U38" s="899"/>
      <c r="V38" s="899"/>
      <c r="W38" s="900"/>
      <c r="X38" s="896"/>
      <c r="Y38" s="897"/>
      <c r="Z38" s="897"/>
      <c r="AA38" s="897"/>
      <c r="AB38" s="897"/>
      <c r="AC38" s="897"/>
      <c r="AD38" s="902"/>
      <c r="AE38" s="903"/>
      <c r="AF38" s="895"/>
      <c r="AG38" s="895"/>
      <c r="AH38" s="895"/>
      <c r="AI38" s="904"/>
    </row>
    <row r="39" spans="1:48" ht="15" customHeight="1">
      <c r="D39" s="6"/>
      <c r="E39" s="6"/>
      <c r="F39" s="6"/>
      <c r="G39" s="25"/>
      <c r="H39" s="19"/>
      <c r="I39" s="19"/>
      <c r="J39" s="19"/>
      <c r="K39" s="19"/>
      <c r="L39" s="19"/>
      <c r="M39" s="19"/>
      <c r="N39" s="19"/>
      <c r="O39" s="20"/>
      <c r="P39" s="20"/>
      <c r="Q39" s="20"/>
      <c r="R39" s="20"/>
      <c r="S39" s="20"/>
      <c r="T39" s="20"/>
      <c r="U39" s="20"/>
      <c r="V39" s="20"/>
      <c r="W39" s="20"/>
      <c r="X39" s="20"/>
      <c r="Y39" s="20"/>
      <c r="Z39" s="20"/>
      <c r="AA39" s="20"/>
      <c r="AB39" s="19"/>
      <c r="AC39" s="19"/>
      <c r="AD39" s="19"/>
      <c r="AE39" s="19"/>
      <c r="AF39" s="19"/>
      <c r="AG39" s="19"/>
      <c r="AH39" s="19"/>
      <c r="AI39" s="19"/>
    </row>
    <row r="40" spans="1:48" ht="15" customHeight="1">
      <c r="D40" s="15"/>
      <c r="E40" s="15"/>
      <c r="F40" s="15"/>
      <c r="G40" s="26"/>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row>
    <row r="41" spans="1:48" ht="42.6" customHeight="1">
      <c r="C41" s="105" t="s">
        <v>123</v>
      </c>
      <c r="D41" s="888" t="s">
        <v>208</v>
      </c>
      <c r="E41" s="888"/>
      <c r="F41" s="888"/>
      <c r="G41" s="888"/>
      <c r="H41" s="888"/>
      <c r="I41" s="888"/>
      <c r="J41" s="888"/>
      <c r="K41" s="888"/>
      <c r="L41" s="888"/>
      <c r="M41" s="888"/>
      <c r="N41" s="888"/>
      <c r="O41" s="888"/>
      <c r="P41" s="888"/>
      <c r="Q41" s="888"/>
      <c r="R41" s="888"/>
      <c r="S41" s="888"/>
      <c r="T41" s="888"/>
      <c r="U41" s="888"/>
      <c r="V41" s="888"/>
      <c r="W41" s="888"/>
      <c r="X41" s="888"/>
      <c r="Y41" s="888"/>
      <c r="Z41" s="888"/>
      <c r="AA41" s="888"/>
      <c r="AB41" s="888"/>
      <c r="AC41" s="888"/>
      <c r="AD41" s="888"/>
      <c r="AE41" s="888"/>
      <c r="AF41" s="888"/>
      <c r="AG41" s="888"/>
      <c r="AH41" s="888"/>
      <c r="AI41" s="888"/>
      <c r="AJ41" s="5"/>
      <c r="AK41" s="5"/>
      <c r="AL41" s="5"/>
      <c r="AM41" s="5"/>
      <c r="AN41" s="5"/>
      <c r="AO41" s="5"/>
      <c r="AP41" s="5"/>
      <c r="AQ41" s="5"/>
      <c r="AR41" s="5"/>
      <c r="AS41" s="5"/>
      <c r="AT41" s="5"/>
      <c r="AU41" s="5"/>
      <c r="AV41" s="5"/>
    </row>
    <row r="42" spans="1:48" ht="42.6" customHeight="1">
      <c r="D42" s="889" t="s">
        <v>209</v>
      </c>
      <c r="E42" s="889"/>
      <c r="F42" s="889"/>
      <c r="G42" s="889"/>
      <c r="H42" s="889"/>
      <c r="I42" s="889"/>
      <c r="J42" s="889"/>
      <c r="K42" s="889"/>
      <c r="L42" s="889"/>
      <c r="M42" s="889"/>
      <c r="N42" s="889"/>
      <c r="O42" s="889"/>
      <c r="P42" s="889"/>
      <c r="Q42" s="889"/>
      <c r="R42" s="889"/>
      <c r="S42" s="889"/>
      <c r="T42" s="889"/>
      <c r="U42" s="889"/>
      <c r="V42" s="889"/>
      <c r="W42" s="889"/>
      <c r="X42" s="889"/>
      <c r="Y42" s="889"/>
      <c r="Z42" s="889"/>
      <c r="AA42" s="889"/>
      <c r="AB42" s="889"/>
      <c r="AC42" s="889"/>
      <c r="AD42" s="889"/>
      <c r="AE42" s="889"/>
      <c r="AF42" s="889"/>
      <c r="AG42" s="889"/>
      <c r="AH42" s="889"/>
      <c r="AI42" s="889"/>
      <c r="AJ42" s="5"/>
      <c r="AK42" s="5"/>
      <c r="AL42" s="5"/>
      <c r="AM42" s="5"/>
      <c r="AN42" s="5"/>
      <c r="AO42" s="5"/>
      <c r="AP42" s="5"/>
      <c r="AQ42" s="5"/>
      <c r="AR42" s="5"/>
      <c r="AS42" s="5"/>
      <c r="AT42" s="5"/>
      <c r="AU42" s="5"/>
      <c r="AV42" s="5"/>
    </row>
  </sheetData>
  <sheetProtection algorithmName="SHA-512" hashValue="UxoDyrwGu9VqKN4iCASfnbSMRjsM4vcnpQIO65JuS3OVIN8lGsdF6pF+8LhZ+wteP7z++kJVALRLhkwd3fy89A==" saltValue="tmJdoeEulvLke4+GOm9uvA==" spinCount="100000" sheet="1" objects="1" scenarios="1"/>
  <protectedRanges>
    <protectedRange sqref="F24:L38 AF24:AI38" name="範囲1"/>
  </protectedRanges>
  <mergeCells count="45">
    <mergeCell ref="D41:AI41"/>
    <mergeCell ref="D42:AI42"/>
    <mergeCell ref="AF29:AI33"/>
    <mergeCell ref="B34:C38"/>
    <mergeCell ref="D34:E38"/>
    <mergeCell ref="F34:I38"/>
    <mergeCell ref="J34:L38"/>
    <mergeCell ref="M34:Q38"/>
    <mergeCell ref="R34:W38"/>
    <mergeCell ref="X34:AD38"/>
    <mergeCell ref="AE34:AE38"/>
    <mergeCell ref="AF34:AI38"/>
    <mergeCell ref="AE24:AE28"/>
    <mergeCell ref="AF24:AI28"/>
    <mergeCell ref="B29:C33"/>
    <mergeCell ref="D29:E33"/>
    <mergeCell ref="F29:I33"/>
    <mergeCell ref="J29:L33"/>
    <mergeCell ref="M29:Q33"/>
    <mergeCell ref="R29:W33"/>
    <mergeCell ref="X29:AD33"/>
    <mergeCell ref="AE29:AE33"/>
    <mergeCell ref="X22:AD23"/>
    <mergeCell ref="AE22:AE23"/>
    <mergeCell ref="AF22:AI23"/>
    <mergeCell ref="B24:C28"/>
    <mergeCell ref="D24:E28"/>
    <mergeCell ref="F24:I28"/>
    <mergeCell ref="J24:L28"/>
    <mergeCell ref="M24:Q28"/>
    <mergeCell ref="R24:W28"/>
    <mergeCell ref="X24:AD28"/>
    <mergeCell ref="B22:C23"/>
    <mergeCell ref="D22:E23"/>
    <mergeCell ref="F22:I23"/>
    <mergeCell ref="J22:L23"/>
    <mergeCell ref="M22:Q23"/>
    <mergeCell ref="R22:W23"/>
    <mergeCell ref="C3:AI4"/>
    <mergeCell ref="D6:AI11"/>
    <mergeCell ref="C12:AI12"/>
    <mergeCell ref="D14:AI18"/>
    <mergeCell ref="D19:L20"/>
    <mergeCell ref="O19:T20"/>
    <mergeCell ref="U19:AI20"/>
  </mergeCells>
  <phoneticPr fontId="1"/>
  <conditionalFormatting sqref="F24:I38">
    <cfRule type="cellIs" dxfId="22" priority="10" operator="equal">
      <formula>""</formula>
    </cfRule>
  </conditionalFormatting>
  <conditionalFormatting sqref="J24:L28">
    <cfRule type="expression" dxfId="21" priority="8">
      <formula>$F$24=""</formula>
    </cfRule>
    <cfRule type="expression" dxfId="20" priority="9">
      <formula>$J$24=""</formula>
    </cfRule>
  </conditionalFormatting>
  <conditionalFormatting sqref="J29:L33">
    <cfRule type="expression" dxfId="19" priority="3">
      <formula>$F$29=""</formula>
    </cfRule>
  </conditionalFormatting>
  <conditionalFormatting sqref="J34:L38">
    <cfRule type="expression" dxfId="18" priority="1">
      <formula>$F$34=""</formula>
    </cfRule>
  </conditionalFormatting>
  <conditionalFormatting sqref="AF24">
    <cfRule type="containsBlanks" dxfId="17" priority="7">
      <formula>LEN(TRIM(AF24))=0</formula>
    </cfRule>
  </conditionalFormatting>
  <conditionalFormatting sqref="AF29">
    <cfRule type="containsBlanks" dxfId="16" priority="6">
      <formula>LEN(TRIM(AF29))=0</formula>
    </cfRule>
  </conditionalFormatting>
  <conditionalFormatting sqref="AF34:AI38">
    <cfRule type="containsBlanks" dxfId="15" priority="5">
      <formula>LEN(TRIM(AF34))=0</formula>
    </cfRule>
  </conditionalFormatting>
  <conditionalFormatting sqref="J29:L33">
    <cfRule type="expression" dxfId="14" priority="4">
      <formula>$J$29=""</formula>
    </cfRule>
  </conditionalFormatting>
  <conditionalFormatting sqref="J34:L38">
    <cfRule type="expression" dxfId="13" priority="2">
      <formula>$J$34=""</formula>
    </cfRule>
  </conditionalFormatting>
  <dataValidations count="2">
    <dataValidation allowBlank="1" showInputMessage="1" showErrorMessage="1" error="Enter the correct code from the 'Graduation School Code'" prompt="Please enter the graduate school code_x000a_Ex. 1001A" sqref="J24:L38" xr:uid="{B78A4D4C-6C7F-472D-9C67-8C4F2FF43813}"/>
    <dataValidation type="list" allowBlank="1" showInputMessage="1" showErrorMessage="1" sqref="F24:I38" xr:uid="{D1A0B05B-76DC-416C-949C-6F364C934849}">
      <formula1>"Master"</formula1>
    </dataValidation>
  </dataValidations>
  <pageMargins left="0.23622047244094491" right="0.23622047244094491" top="0.74803149606299213" bottom="0.74803149606299213" header="0.31496062992125984" footer="0.31496062992125984"/>
  <pageSetup paperSize="9" fitToHeight="0" orientation="portrait" cellComments="asDisplayed" r:id="rId1"/>
  <headerFooter>
    <oddHeader>&amp;L&amp;"Ariial,標準"ABE Initiative FY2024
Annex 1&amp;R&amp;"Arial,標準"CONFIDENTIAL</oddHeader>
    <oddFooter>&amp;C&amp;P</oddFooter>
  </headerFooter>
  <rowBreaks count="1" manualBreakCount="1">
    <brk id="21" min="1"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F94D-6949-434B-87BB-0FD77E379630}">
  <sheetPr>
    <tabColor rgb="FF000000"/>
  </sheetPr>
  <dimension ref="A1:U250"/>
  <sheetViews>
    <sheetView topLeftCell="A4" zoomScale="55" zoomScaleNormal="55" workbookViewId="0">
      <selection activeCell="A6" sqref="A6"/>
    </sheetView>
  </sheetViews>
  <sheetFormatPr defaultRowHeight="15"/>
  <sheetData>
    <row r="1" spans="1:21" ht="327.75">
      <c r="A1" s="85" t="s">
        <v>509</v>
      </c>
      <c r="B1" s="85" t="s">
        <v>510</v>
      </c>
      <c r="C1" s="86" t="s">
        <v>455</v>
      </c>
      <c r="D1" s="86" t="s">
        <v>511</v>
      </c>
      <c r="E1" s="86" t="s">
        <v>512</v>
      </c>
      <c r="F1" s="86" t="s">
        <v>513</v>
      </c>
      <c r="G1" s="86" t="s">
        <v>472</v>
      </c>
      <c r="H1" s="86" t="s">
        <v>473</v>
      </c>
      <c r="I1" s="86" t="s">
        <v>514</v>
      </c>
      <c r="J1" s="86" t="s">
        <v>515</v>
      </c>
      <c r="K1" s="86" t="s">
        <v>516</v>
      </c>
      <c r="L1" s="86" t="s">
        <v>517</v>
      </c>
      <c r="M1" s="86" t="s">
        <v>518</v>
      </c>
      <c r="N1" s="86" t="s">
        <v>519</v>
      </c>
      <c r="O1" s="86" t="s">
        <v>520</v>
      </c>
      <c r="P1" s="86" t="s">
        <v>521</v>
      </c>
      <c r="Q1" s="86" t="s">
        <v>522</v>
      </c>
      <c r="R1" s="86" t="s">
        <v>523</v>
      </c>
      <c r="S1" s="86" t="s">
        <v>524</v>
      </c>
      <c r="T1" s="87" t="s">
        <v>525</v>
      </c>
      <c r="U1" s="86" t="s">
        <v>526</v>
      </c>
    </row>
    <row r="2" spans="1:21" ht="327.75">
      <c r="A2" s="88" t="s">
        <v>223</v>
      </c>
      <c r="B2" s="89" t="s">
        <v>527</v>
      </c>
      <c r="C2" s="84" t="s">
        <v>528</v>
      </c>
      <c r="D2" s="90">
        <v>1</v>
      </c>
      <c r="E2" s="90" t="s">
        <v>529</v>
      </c>
      <c r="F2" s="91">
        <v>45017</v>
      </c>
      <c r="G2" s="92" t="s">
        <v>90</v>
      </c>
      <c r="H2" s="93" t="s">
        <v>500</v>
      </c>
      <c r="I2" s="93" t="s">
        <v>530</v>
      </c>
      <c r="J2" s="93" t="s">
        <v>531</v>
      </c>
      <c r="K2" s="93" t="s">
        <v>532</v>
      </c>
      <c r="L2" s="93" t="s">
        <v>533</v>
      </c>
      <c r="M2" s="93" t="s">
        <v>216</v>
      </c>
      <c r="N2" s="93" t="s">
        <v>534</v>
      </c>
      <c r="O2" s="93" t="s">
        <v>535</v>
      </c>
      <c r="P2" s="93" t="s">
        <v>218</v>
      </c>
      <c r="Q2" s="93" t="s">
        <v>215</v>
      </c>
      <c r="R2" s="92" t="s">
        <v>536</v>
      </c>
      <c r="S2" s="93" t="s">
        <v>537</v>
      </c>
      <c r="T2" s="93" t="s">
        <v>538</v>
      </c>
      <c r="U2" s="92" t="s">
        <v>536</v>
      </c>
    </row>
    <row r="3" spans="1:21" ht="409.5">
      <c r="A3" s="88" t="s">
        <v>224</v>
      </c>
      <c r="B3" s="89" t="s">
        <v>539</v>
      </c>
      <c r="C3" s="84" t="s">
        <v>540</v>
      </c>
      <c r="D3" s="90">
        <v>2</v>
      </c>
      <c r="E3" s="90" t="s">
        <v>541</v>
      </c>
      <c r="F3" s="93"/>
      <c r="G3" s="93" t="s">
        <v>92</v>
      </c>
      <c r="H3" s="93" t="s">
        <v>542</v>
      </c>
      <c r="I3" s="93" t="s">
        <v>543</v>
      </c>
      <c r="J3" s="93" t="s">
        <v>544</v>
      </c>
      <c r="K3" s="93" t="s">
        <v>545</v>
      </c>
      <c r="L3" s="93" t="s">
        <v>546</v>
      </c>
      <c r="M3" s="93" t="s">
        <v>547</v>
      </c>
      <c r="N3" s="93" t="s">
        <v>548</v>
      </c>
      <c r="O3" s="93" t="s">
        <v>549</v>
      </c>
      <c r="P3" s="93" t="s">
        <v>217</v>
      </c>
      <c r="Q3" s="93" t="s">
        <v>550</v>
      </c>
      <c r="R3" s="93" t="s">
        <v>551</v>
      </c>
      <c r="S3" s="93" t="s">
        <v>552</v>
      </c>
      <c r="T3" s="93" t="s">
        <v>553</v>
      </c>
      <c r="U3" s="93" t="s">
        <v>551</v>
      </c>
    </row>
    <row r="4" spans="1:21" ht="409.5">
      <c r="A4" s="88" t="s">
        <v>225</v>
      </c>
      <c r="B4" s="89" t="s">
        <v>554</v>
      </c>
      <c r="C4" s="84" t="s">
        <v>555</v>
      </c>
      <c r="D4" s="90">
        <v>3</v>
      </c>
      <c r="E4" s="93"/>
      <c r="F4" s="93"/>
      <c r="G4" s="93" t="s">
        <v>94</v>
      </c>
      <c r="H4" s="93" t="s">
        <v>556</v>
      </c>
      <c r="I4" s="93" t="s">
        <v>557</v>
      </c>
      <c r="J4" s="93" t="s">
        <v>558</v>
      </c>
      <c r="K4" s="93" t="s">
        <v>559</v>
      </c>
      <c r="L4" s="93" t="s">
        <v>560</v>
      </c>
      <c r="M4" s="93" t="s">
        <v>561</v>
      </c>
      <c r="N4" s="93" t="s">
        <v>221</v>
      </c>
      <c r="O4" s="93"/>
      <c r="P4" s="93" t="s">
        <v>221</v>
      </c>
      <c r="Q4" s="93" t="s">
        <v>219</v>
      </c>
      <c r="R4" s="93"/>
      <c r="S4" s="93" t="s">
        <v>562</v>
      </c>
      <c r="T4" s="93" t="s">
        <v>563</v>
      </c>
      <c r="U4" s="93"/>
    </row>
    <row r="5" spans="1:21" ht="337.5">
      <c r="A5" s="88" t="s">
        <v>226</v>
      </c>
      <c r="B5" s="89" t="s">
        <v>564</v>
      </c>
      <c r="C5" s="84" t="s">
        <v>565</v>
      </c>
      <c r="D5" s="90">
        <v>4</v>
      </c>
      <c r="E5" s="93"/>
      <c r="F5" s="93"/>
      <c r="G5" s="93" t="s">
        <v>566</v>
      </c>
      <c r="H5" s="93" t="s">
        <v>567</v>
      </c>
      <c r="I5" s="93" t="s">
        <v>108</v>
      </c>
      <c r="J5" s="93"/>
      <c r="K5" s="93" t="s">
        <v>568</v>
      </c>
      <c r="L5" s="93" t="s">
        <v>569</v>
      </c>
      <c r="M5" s="93" t="s">
        <v>570</v>
      </c>
      <c r="N5" s="93" t="s">
        <v>222</v>
      </c>
      <c r="O5" s="93"/>
      <c r="P5" s="93" t="s">
        <v>222</v>
      </c>
      <c r="Q5" s="93"/>
      <c r="R5" s="93"/>
      <c r="S5" s="93"/>
      <c r="T5" s="93" t="s">
        <v>571</v>
      </c>
      <c r="U5" s="93"/>
    </row>
    <row r="6" spans="1:21" ht="171">
      <c r="A6" s="88" t="s">
        <v>227</v>
      </c>
      <c r="B6" s="89" t="s">
        <v>572</v>
      </c>
      <c r="C6" s="84" t="s">
        <v>573</v>
      </c>
      <c r="D6" s="90">
        <v>5</v>
      </c>
      <c r="E6" s="93"/>
      <c r="F6" s="93"/>
      <c r="G6" s="93" t="s">
        <v>229</v>
      </c>
      <c r="H6" s="93"/>
      <c r="I6" s="93"/>
      <c r="J6" s="93"/>
      <c r="K6" s="93"/>
      <c r="L6" s="93"/>
      <c r="M6" s="93"/>
      <c r="N6" s="93"/>
      <c r="O6" s="93"/>
      <c r="P6" s="93" t="s">
        <v>214</v>
      </c>
      <c r="Q6" s="93"/>
      <c r="R6" s="93"/>
      <c r="S6" s="93"/>
      <c r="T6" s="93"/>
      <c r="U6" s="93"/>
    </row>
    <row r="7" spans="1:21" ht="178.5">
      <c r="A7" s="88" t="s">
        <v>228</v>
      </c>
      <c r="B7" s="89" t="s">
        <v>574</v>
      </c>
      <c r="C7" s="190" t="s">
        <v>858</v>
      </c>
      <c r="D7" s="90">
        <v>6</v>
      </c>
      <c r="E7" s="93"/>
      <c r="F7" s="93"/>
      <c r="G7" s="93" t="s">
        <v>97</v>
      </c>
      <c r="H7" s="93"/>
      <c r="I7" s="93"/>
      <c r="J7" s="93"/>
      <c r="K7" s="93"/>
      <c r="L7" s="93"/>
      <c r="M7" s="93"/>
      <c r="N7" s="93"/>
      <c r="O7" s="93"/>
      <c r="P7" s="93"/>
      <c r="Q7" s="93"/>
      <c r="R7" s="93"/>
      <c r="S7" s="93"/>
      <c r="T7" s="93"/>
      <c r="U7" s="93"/>
    </row>
    <row r="8" spans="1:21" ht="51">
      <c r="A8" s="88" t="s">
        <v>230</v>
      </c>
      <c r="B8" s="89" t="s">
        <v>575</v>
      </c>
      <c r="C8" s="84" t="s">
        <v>576</v>
      </c>
      <c r="D8" s="90">
        <v>7</v>
      </c>
      <c r="E8" s="93"/>
      <c r="F8" s="93"/>
      <c r="G8" s="93" t="s">
        <v>102</v>
      </c>
      <c r="H8" s="93"/>
      <c r="I8" s="93"/>
      <c r="J8" s="93"/>
      <c r="K8" s="93"/>
      <c r="L8" s="93"/>
      <c r="M8" s="93"/>
      <c r="N8" s="93"/>
      <c r="O8" s="93"/>
      <c r="P8" s="93"/>
      <c r="Q8" s="93"/>
      <c r="R8" s="93"/>
      <c r="S8" s="93"/>
      <c r="T8" s="93"/>
      <c r="U8" s="93"/>
    </row>
    <row r="9" spans="1:21" ht="76.5">
      <c r="A9" s="88" t="s">
        <v>231</v>
      </c>
      <c r="B9" s="89" t="s">
        <v>577</v>
      </c>
      <c r="C9" s="84" t="s">
        <v>578</v>
      </c>
      <c r="D9" s="90">
        <v>8</v>
      </c>
      <c r="E9" s="93"/>
      <c r="F9" s="93"/>
      <c r="G9" s="93" t="s">
        <v>106</v>
      </c>
      <c r="H9" s="93"/>
      <c r="I9" s="93"/>
      <c r="J9" s="93"/>
      <c r="K9" s="93"/>
      <c r="L9" s="93"/>
      <c r="M9" s="93"/>
      <c r="N9" s="93"/>
      <c r="O9" s="93"/>
      <c r="P9" s="93"/>
      <c r="Q9" s="93"/>
      <c r="R9" s="93"/>
      <c r="S9" s="93"/>
      <c r="T9" s="93"/>
      <c r="U9" s="93"/>
    </row>
    <row r="10" spans="1:21" ht="63.75">
      <c r="A10" s="88" t="s">
        <v>232</v>
      </c>
      <c r="B10" s="89" t="s">
        <v>579</v>
      </c>
      <c r="C10" s="84" t="s">
        <v>580</v>
      </c>
      <c r="D10" s="90">
        <v>8</v>
      </c>
      <c r="E10" s="93"/>
      <c r="F10" s="93"/>
      <c r="G10" s="93" t="s">
        <v>104</v>
      </c>
      <c r="H10" s="93"/>
      <c r="I10" s="93"/>
      <c r="J10" s="93"/>
      <c r="K10" s="93"/>
      <c r="L10" s="93"/>
      <c r="M10" s="93"/>
      <c r="N10" s="93"/>
      <c r="O10" s="93"/>
      <c r="P10" s="93"/>
      <c r="Q10" s="93"/>
      <c r="R10" s="93"/>
      <c r="S10" s="93"/>
      <c r="T10" s="93"/>
      <c r="U10" s="93"/>
    </row>
    <row r="11" spans="1:21" ht="76.5">
      <c r="A11" s="88" t="s">
        <v>233</v>
      </c>
      <c r="B11" s="89" t="s">
        <v>581</v>
      </c>
      <c r="C11" s="84" t="s">
        <v>582</v>
      </c>
      <c r="D11" s="90">
        <v>8</v>
      </c>
      <c r="E11" s="93"/>
      <c r="F11" s="93"/>
      <c r="G11" s="93" t="s">
        <v>108</v>
      </c>
      <c r="H11" s="93"/>
      <c r="I11" s="93"/>
      <c r="J11" s="93"/>
      <c r="K11" s="93"/>
      <c r="L11" s="93"/>
      <c r="M11" s="93"/>
      <c r="N11" s="93"/>
      <c r="O11" s="93"/>
      <c r="P11" s="93"/>
      <c r="Q11" s="93"/>
      <c r="R11" s="93"/>
      <c r="S11" s="93"/>
      <c r="T11" s="93"/>
      <c r="U11" s="93"/>
    </row>
    <row r="12" spans="1:21" ht="63.75">
      <c r="A12" s="88" t="s">
        <v>234</v>
      </c>
      <c r="B12" s="89" t="s">
        <v>583</v>
      </c>
      <c r="C12" s="84" t="s">
        <v>584</v>
      </c>
      <c r="D12" s="90">
        <v>8</v>
      </c>
      <c r="E12" s="93"/>
      <c r="F12" s="93"/>
      <c r="G12" s="93"/>
      <c r="H12" s="93"/>
      <c r="I12" s="93"/>
      <c r="J12" s="93"/>
      <c r="K12" s="93"/>
      <c r="L12" s="93"/>
      <c r="M12" s="93"/>
      <c r="N12" s="93"/>
      <c r="O12" s="93"/>
      <c r="P12" s="93"/>
      <c r="Q12" s="93"/>
      <c r="R12" s="93"/>
      <c r="S12" s="93"/>
      <c r="T12" s="93"/>
      <c r="U12" s="93"/>
    </row>
    <row r="13" spans="1:21" ht="63.75">
      <c r="A13" s="88" t="s">
        <v>235</v>
      </c>
      <c r="B13" s="89" t="s">
        <v>585</v>
      </c>
      <c r="C13" s="84" t="s">
        <v>586</v>
      </c>
      <c r="D13" s="90">
        <v>8</v>
      </c>
      <c r="E13" s="93"/>
      <c r="F13" s="93"/>
      <c r="G13" s="93"/>
      <c r="H13" s="93"/>
      <c r="I13" s="93"/>
      <c r="J13" s="93"/>
      <c r="K13" s="93"/>
      <c r="L13" s="93"/>
      <c r="M13" s="93"/>
      <c r="N13" s="93"/>
      <c r="O13" s="93"/>
      <c r="P13" s="93"/>
      <c r="Q13" s="93"/>
      <c r="R13" s="93"/>
      <c r="S13" s="93"/>
      <c r="T13" s="93"/>
      <c r="U13" s="93"/>
    </row>
    <row r="14" spans="1:21" ht="63.75">
      <c r="A14" s="88" t="s">
        <v>236</v>
      </c>
      <c r="B14" s="89" t="s">
        <v>587</v>
      </c>
      <c r="C14" s="84" t="s">
        <v>588</v>
      </c>
      <c r="D14" s="90">
        <v>8</v>
      </c>
      <c r="E14" s="93"/>
      <c r="F14" s="93"/>
      <c r="G14" s="93"/>
      <c r="H14" s="93"/>
      <c r="I14" s="93"/>
      <c r="J14" s="93"/>
      <c r="K14" s="93"/>
      <c r="L14" s="93"/>
      <c r="M14" s="93"/>
      <c r="N14" s="93"/>
      <c r="O14" s="93"/>
      <c r="P14" s="93"/>
      <c r="Q14" s="93"/>
      <c r="R14" s="93"/>
      <c r="S14" s="93"/>
      <c r="T14" s="93"/>
      <c r="U14" s="93"/>
    </row>
    <row r="15" spans="1:21">
      <c r="A15" s="88" t="s">
        <v>237</v>
      </c>
      <c r="B15" s="89" t="s">
        <v>589</v>
      </c>
      <c r="C15" s="94"/>
      <c r="D15" s="90"/>
      <c r="E15" s="93"/>
      <c r="F15" s="93"/>
      <c r="G15" s="93"/>
      <c r="H15" s="93"/>
      <c r="I15" s="93"/>
      <c r="J15" s="93"/>
      <c r="K15" s="93"/>
      <c r="L15" s="93"/>
      <c r="M15" s="93"/>
      <c r="N15" s="93"/>
      <c r="O15" s="93"/>
      <c r="P15" s="93"/>
      <c r="Q15" s="93"/>
      <c r="R15" s="93"/>
      <c r="S15" s="93"/>
      <c r="T15" s="93"/>
      <c r="U15" s="93"/>
    </row>
    <row r="16" spans="1:21" ht="24">
      <c r="A16" s="88" t="s">
        <v>238</v>
      </c>
      <c r="B16" s="89" t="s">
        <v>590</v>
      </c>
      <c r="C16" s="93"/>
      <c r="D16" s="93"/>
      <c r="E16" s="93"/>
      <c r="F16" s="93"/>
      <c r="G16" s="93"/>
      <c r="H16" s="93"/>
      <c r="I16" s="93"/>
      <c r="J16" s="93"/>
      <c r="K16" s="93"/>
      <c r="L16" s="93"/>
      <c r="M16" s="93"/>
      <c r="N16" s="93"/>
      <c r="O16" s="93"/>
      <c r="P16" s="93"/>
      <c r="Q16" s="93"/>
      <c r="R16" s="93"/>
      <c r="S16" s="93"/>
      <c r="T16" s="93"/>
      <c r="U16" s="93"/>
    </row>
    <row r="17" spans="1:21">
      <c r="A17" s="88" t="s">
        <v>239</v>
      </c>
      <c r="B17" s="89" t="s">
        <v>591</v>
      </c>
      <c r="C17" s="93"/>
      <c r="D17" s="93"/>
      <c r="E17" s="93"/>
      <c r="F17" s="93"/>
      <c r="G17" s="93"/>
      <c r="H17" s="93"/>
      <c r="I17" s="93"/>
      <c r="J17" s="93"/>
      <c r="K17" s="93"/>
      <c r="L17" s="93"/>
      <c r="M17" s="93"/>
      <c r="N17" s="93"/>
      <c r="O17" s="93"/>
      <c r="P17" s="93"/>
      <c r="Q17" s="93"/>
      <c r="R17" s="93"/>
      <c r="S17" s="93"/>
      <c r="T17" s="93"/>
      <c r="U17" s="93"/>
    </row>
    <row r="18" spans="1:21">
      <c r="A18" s="88" t="s">
        <v>240</v>
      </c>
      <c r="B18" s="89" t="s">
        <v>592</v>
      </c>
      <c r="C18" s="93"/>
      <c r="D18" s="93"/>
      <c r="E18" s="93"/>
      <c r="F18" s="93"/>
      <c r="G18" s="93"/>
      <c r="H18" s="93"/>
      <c r="I18" s="93"/>
      <c r="J18" s="93"/>
      <c r="K18" s="93"/>
      <c r="L18" s="93"/>
      <c r="M18" s="93"/>
      <c r="N18" s="93"/>
      <c r="O18" s="93"/>
      <c r="P18" s="93"/>
      <c r="Q18" s="93"/>
      <c r="R18" s="93"/>
      <c r="S18" s="93"/>
      <c r="T18" s="93"/>
      <c r="U18" s="93"/>
    </row>
    <row r="19" spans="1:21" ht="24">
      <c r="A19" s="88" t="s">
        <v>241</v>
      </c>
      <c r="B19" s="89" t="s">
        <v>593</v>
      </c>
      <c r="C19" s="93"/>
      <c r="D19" s="93"/>
      <c r="E19" s="93"/>
      <c r="F19" s="93"/>
      <c r="G19" s="93"/>
      <c r="H19" s="93"/>
      <c r="I19" s="93"/>
      <c r="J19" s="93"/>
      <c r="K19" s="93"/>
      <c r="L19" s="93"/>
      <c r="M19" s="93"/>
      <c r="N19" s="93"/>
      <c r="O19" s="93"/>
      <c r="P19" s="93"/>
      <c r="Q19" s="93"/>
      <c r="R19" s="93"/>
      <c r="S19" s="93"/>
      <c r="T19" s="93"/>
      <c r="U19" s="93"/>
    </row>
    <row r="20" spans="1:21">
      <c r="A20" s="88" t="s">
        <v>242</v>
      </c>
      <c r="B20" s="89" t="s">
        <v>594</v>
      </c>
      <c r="C20" s="93"/>
      <c r="D20" s="93"/>
      <c r="E20" s="93"/>
      <c r="F20" s="93"/>
      <c r="G20" s="93"/>
      <c r="H20" s="93"/>
      <c r="I20" s="93"/>
      <c r="J20" s="93"/>
      <c r="K20" s="93"/>
      <c r="L20" s="93"/>
      <c r="M20" s="93"/>
      <c r="N20" s="93"/>
      <c r="O20" s="93"/>
      <c r="P20" s="93"/>
      <c r="Q20" s="93"/>
      <c r="R20" s="93"/>
      <c r="S20" s="93"/>
      <c r="T20" s="93"/>
      <c r="U20" s="93"/>
    </row>
    <row r="21" spans="1:21">
      <c r="A21" s="88" t="s">
        <v>243</v>
      </c>
      <c r="B21" s="89" t="s">
        <v>595</v>
      </c>
      <c r="C21" s="93"/>
      <c r="D21" s="93"/>
      <c r="E21" s="93"/>
      <c r="F21" s="93"/>
      <c r="G21" s="93"/>
      <c r="H21" s="93"/>
      <c r="I21" s="93"/>
      <c r="J21" s="93"/>
      <c r="K21" s="93"/>
      <c r="L21" s="93"/>
      <c r="M21" s="93"/>
      <c r="N21" s="93"/>
      <c r="O21" s="93"/>
      <c r="P21" s="93"/>
      <c r="Q21" s="93"/>
      <c r="R21" s="93"/>
      <c r="S21" s="93"/>
      <c r="T21" s="93"/>
      <c r="U21" s="93"/>
    </row>
    <row r="22" spans="1:21">
      <c r="A22" s="88" t="s">
        <v>244</v>
      </c>
      <c r="B22" s="89" t="s">
        <v>596</v>
      </c>
      <c r="C22" s="93"/>
      <c r="D22" s="93"/>
      <c r="E22" s="93"/>
      <c r="F22" s="93"/>
      <c r="G22" s="93"/>
      <c r="H22" s="93"/>
      <c r="I22" s="93"/>
      <c r="J22" s="93"/>
      <c r="K22" s="93"/>
      <c r="L22" s="93"/>
      <c r="M22" s="93"/>
      <c r="N22" s="93"/>
      <c r="O22" s="93"/>
      <c r="P22" s="93"/>
      <c r="Q22" s="93"/>
      <c r="R22" s="93"/>
      <c r="S22" s="93"/>
      <c r="T22" s="93"/>
      <c r="U22" s="93"/>
    </row>
    <row r="23" spans="1:21">
      <c r="A23" s="88" t="s">
        <v>245</v>
      </c>
      <c r="B23" s="89" t="s">
        <v>597</v>
      </c>
      <c r="C23" s="93"/>
      <c r="D23" s="93"/>
      <c r="E23" s="93"/>
      <c r="F23" s="93"/>
      <c r="G23" s="93"/>
      <c r="H23" s="93"/>
      <c r="I23" s="93"/>
      <c r="J23" s="93"/>
      <c r="K23" s="93"/>
      <c r="L23" s="93"/>
      <c r="M23" s="93"/>
      <c r="N23" s="93"/>
      <c r="O23" s="93"/>
      <c r="P23" s="93"/>
      <c r="Q23" s="93"/>
      <c r="R23" s="93"/>
      <c r="S23" s="93"/>
      <c r="T23" s="93"/>
      <c r="U23" s="93"/>
    </row>
    <row r="24" spans="1:21">
      <c r="A24" s="88" t="s">
        <v>246</v>
      </c>
      <c r="B24" s="89" t="s">
        <v>598</v>
      </c>
      <c r="C24" s="93"/>
      <c r="D24" s="93"/>
      <c r="E24" s="93"/>
      <c r="F24" s="93"/>
      <c r="G24" s="93"/>
      <c r="H24" s="93"/>
      <c r="I24" s="93"/>
      <c r="J24" s="93"/>
      <c r="K24" s="93"/>
      <c r="L24" s="93"/>
      <c r="M24" s="93"/>
      <c r="N24" s="93"/>
      <c r="O24" s="93"/>
      <c r="P24" s="93"/>
      <c r="Q24" s="93"/>
      <c r="R24" s="93"/>
      <c r="S24" s="93"/>
      <c r="T24" s="93"/>
      <c r="U24" s="93"/>
    </row>
    <row r="25" spans="1:21">
      <c r="A25" s="88" t="s">
        <v>247</v>
      </c>
      <c r="B25" s="89" t="s">
        <v>599</v>
      </c>
      <c r="C25" s="93"/>
      <c r="D25" s="93"/>
      <c r="E25" s="93"/>
      <c r="F25" s="93"/>
      <c r="G25" s="93"/>
      <c r="H25" s="93"/>
      <c r="I25" s="93"/>
      <c r="J25" s="93"/>
      <c r="K25" s="93"/>
      <c r="L25" s="93"/>
      <c r="M25" s="93"/>
      <c r="N25" s="93"/>
      <c r="O25" s="93"/>
      <c r="P25" s="93"/>
      <c r="Q25" s="93"/>
      <c r="R25" s="93"/>
      <c r="S25" s="93"/>
      <c r="T25" s="93"/>
      <c r="U25" s="93"/>
    </row>
    <row r="26" spans="1:21">
      <c r="A26" s="88" t="s">
        <v>248</v>
      </c>
      <c r="B26" s="89" t="s">
        <v>600</v>
      </c>
      <c r="C26" s="93"/>
      <c r="D26" s="93"/>
      <c r="E26" s="93"/>
      <c r="F26" s="93"/>
      <c r="G26" s="93"/>
      <c r="H26" s="93"/>
      <c r="I26" s="93"/>
      <c r="J26" s="93"/>
      <c r="K26" s="93"/>
      <c r="L26" s="93"/>
      <c r="M26" s="93"/>
      <c r="N26" s="93"/>
      <c r="O26" s="93"/>
      <c r="P26" s="93"/>
      <c r="Q26" s="93"/>
      <c r="R26" s="93"/>
      <c r="S26" s="93"/>
      <c r="T26" s="93"/>
      <c r="U26" s="93"/>
    </row>
    <row r="27" spans="1:21" ht="48">
      <c r="A27" s="88" t="s">
        <v>249</v>
      </c>
      <c r="B27" s="89" t="s">
        <v>601</v>
      </c>
      <c r="C27" s="93"/>
      <c r="D27" s="93"/>
      <c r="E27" s="93"/>
      <c r="F27" s="93"/>
      <c r="G27" s="93"/>
      <c r="H27" s="93"/>
      <c r="I27" s="93"/>
      <c r="J27" s="93"/>
      <c r="K27" s="93"/>
      <c r="L27" s="93"/>
      <c r="M27" s="93"/>
      <c r="N27" s="93"/>
      <c r="O27" s="93"/>
      <c r="P27" s="93"/>
      <c r="Q27" s="93"/>
      <c r="R27" s="93"/>
      <c r="S27" s="93"/>
      <c r="T27" s="93"/>
      <c r="U27" s="93"/>
    </row>
    <row r="28" spans="1:21" ht="48">
      <c r="A28" s="88" t="s">
        <v>250</v>
      </c>
      <c r="B28" s="89" t="s">
        <v>602</v>
      </c>
      <c r="C28" s="93"/>
      <c r="D28" s="93"/>
      <c r="E28" s="93"/>
      <c r="F28" s="93"/>
      <c r="G28" s="93"/>
      <c r="H28" s="93"/>
      <c r="I28" s="93"/>
      <c r="J28" s="93"/>
      <c r="K28" s="93"/>
      <c r="L28" s="93"/>
      <c r="M28" s="93"/>
      <c r="N28" s="93"/>
      <c r="O28" s="93"/>
      <c r="P28" s="93"/>
      <c r="Q28" s="93"/>
      <c r="R28" s="93"/>
      <c r="S28" s="93"/>
      <c r="T28" s="93"/>
      <c r="U28" s="93"/>
    </row>
    <row r="29" spans="1:21" ht="48">
      <c r="A29" s="88" t="s">
        <v>251</v>
      </c>
      <c r="B29" s="89" t="s">
        <v>603</v>
      </c>
      <c r="C29" s="93"/>
      <c r="D29" s="93"/>
      <c r="E29" s="93"/>
      <c r="F29" s="93"/>
      <c r="G29" s="93"/>
      <c r="H29" s="93"/>
      <c r="I29" s="93"/>
      <c r="J29" s="93"/>
      <c r="K29" s="93"/>
      <c r="L29" s="93"/>
      <c r="M29" s="93"/>
      <c r="N29" s="93"/>
      <c r="O29" s="93"/>
      <c r="P29" s="93"/>
      <c r="Q29" s="93"/>
      <c r="R29" s="93"/>
      <c r="S29" s="93"/>
      <c r="T29" s="93"/>
      <c r="U29" s="93"/>
    </row>
    <row r="30" spans="1:21">
      <c r="A30" s="88" t="s">
        <v>252</v>
      </c>
      <c r="B30" s="89" t="s">
        <v>604</v>
      </c>
      <c r="C30" s="93"/>
      <c r="D30" s="93"/>
      <c r="E30" s="93"/>
      <c r="F30" s="93"/>
      <c r="G30" s="93"/>
      <c r="H30" s="93"/>
      <c r="I30" s="93"/>
      <c r="J30" s="93"/>
      <c r="K30" s="93"/>
      <c r="L30" s="93"/>
      <c r="M30" s="93"/>
      <c r="N30" s="93"/>
      <c r="O30" s="93"/>
      <c r="P30" s="93"/>
      <c r="Q30" s="93"/>
      <c r="R30" s="93"/>
      <c r="S30" s="93"/>
      <c r="T30" s="93"/>
      <c r="U30" s="93"/>
    </row>
    <row r="31" spans="1:21" ht="24">
      <c r="A31" s="88" t="s">
        <v>253</v>
      </c>
      <c r="B31" s="89" t="s">
        <v>605</v>
      </c>
      <c r="C31" s="93"/>
      <c r="D31" s="93"/>
      <c r="E31" s="93"/>
      <c r="F31" s="93"/>
      <c r="G31" s="93"/>
      <c r="H31" s="93"/>
      <c r="I31" s="93"/>
      <c r="J31" s="93"/>
      <c r="K31" s="93"/>
      <c r="L31" s="93"/>
      <c r="M31" s="93"/>
      <c r="N31" s="93"/>
      <c r="O31" s="93"/>
      <c r="P31" s="93"/>
      <c r="Q31" s="93"/>
      <c r="R31" s="93"/>
      <c r="S31" s="93"/>
      <c r="T31" s="93"/>
      <c r="U31" s="93"/>
    </row>
    <row r="32" spans="1:21">
      <c r="A32" s="88" t="s">
        <v>254</v>
      </c>
      <c r="B32" s="89" t="s">
        <v>606</v>
      </c>
      <c r="C32" s="93"/>
      <c r="D32" s="93"/>
      <c r="E32" s="93"/>
      <c r="F32" s="93"/>
      <c r="G32" s="93"/>
      <c r="H32" s="93"/>
      <c r="I32" s="93"/>
      <c r="J32" s="93"/>
      <c r="K32" s="93"/>
      <c r="L32" s="93"/>
      <c r="M32" s="93"/>
      <c r="N32" s="93"/>
      <c r="O32" s="93"/>
      <c r="P32" s="93"/>
      <c r="Q32" s="93"/>
      <c r="R32" s="93"/>
      <c r="S32" s="93"/>
      <c r="T32" s="93"/>
      <c r="U32" s="93"/>
    </row>
    <row r="33" spans="1:21" ht="48">
      <c r="A33" s="88" t="s">
        <v>255</v>
      </c>
      <c r="B33" s="89" t="s">
        <v>607</v>
      </c>
      <c r="C33" s="93"/>
      <c r="D33" s="93"/>
      <c r="E33" s="93"/>
      <c r="F33" s="93"/>
      <c r="G33" s="93"/>
      <c r="H33" s="93"/>
      <c r="I33" s="93"/>
      <c r="J33" s="93"/>
      <c r="K33" s="93"/>
      <c r="L33" s="93"/>
      <c r="M33" s="93"/>
      <c r="N33" s="93"/>
      <c r="O33" s="93"/>
      <c r="P33" s="93"/>
      <c r="Q33" s="93"/>
      <c r="R33" s="93"/>
      <c r="S33" s="93"/>
      <c r="T33" s="93"/>
      <c r="U33" s="93"/>
    </row>
    <row r="34" spans="1:21" ht="36">
      <c r="A34" s="88" t="s">
        <v>256</v>
      </c>
      <c r="B34" s="89" t="s">
        <v>608</v>
      </c>
      <c r="C34" s="93"/>
      <c r="D34" s="93"/>
      <c r="E34" s="93"/>
      <c r="F34" s="93"/>
      <c r="G34" s="93"/>
      <c r="H34" s="93"/>
      <c r="I34" s="93"/>
      <c r="J34" s="93"/>
      <c r="K34" s="93"/>
      <c r="L34" s="93"/>
      <c r="M34" s="93"/>
      <c r="N34" s="93"/>
      <c r="O34" s="93"/>
      <c r="P34" s="93"/>
      <c r="Q34" s="93"/>
      <c r="R34" s="93"/>
      <c r="S34" s="93"/>
      <c r="T34" s="93"/>
      <c r="U34" s="93"/>
    </row>
    <row r="35" spans="1:21">
      <c r="A35" s="88" t="s">
        <v>257</v>
      </c>
      <c r="B35" s="89" t="s">
        <v>609</v>
      </c>
      <c r="C35" s="93"/>
      <c r="D35" s="93"/>
      <c r="E35" s="93"/>
      <c r="F35" s="93"/>
      <c r="G35" s="93"/>
      <c r="H35" s="93"/>
      <c r="I35" s="93"/>
      <c r="J35" s="93"/>
      <c r="K35" s="93"/>
      <c r="L35" s="93"/>
      <c r="M35" s="93"/>
      <c r="N35" s="93"/>
      <c r="O35" s="93"/>
      <c r="P35" s="93"/>
      <c r="Q35" s="93"/>
      <c r="R35" s="93"/>
      <c r="S35" s="93"/>
      <c r="T35" s="93"/>
      <c r="U35" s="93"/>
    </row>
    <row r="36" spans="1:21" ht="24">
      <c r="A36" s="88" t="s">
        <v>258</v>
      </c>
      <c r="B36" s="89" t="s">
        <v>610</v>
      </c>
      <c r="C36" s="93"/>
      <c r="D36" s="93"/>
      <c r="E36" s="93"/>
      <c r="F36" s="93"/>
      <c r="G36" s="93"/>
      <c r="H36" s="93"/>
      <c r="I36" s="93"/>
      <c r="J36" s="93"/>
      <c r="K36" s="93"/>
      <c r="L36" s="93"/>
      <c r="M36" s="93"/>
      <c r="N36" s="93"/>
      <c r="O36" s="93"/>
      <c r="P36" s="93"/>
      <c r="Q36" s="93"/>
      <c r="R36" s="93"/>
      <c r="S36" s="93"/>
      <c r="T36" s="93"/>
      <c r="U36" s="93"/>
    </row>
    <row r="37" spans="1:21">
      <c r="A37" s="88" t="s">
        <v>259</v>
      </c>
      <c r="B37" s="89" t="s">
        <v>611</v>
      </c>
      <c r="C37" s="93"/>
      <c r="D37" s="93"/>
      <c r="E37" s="93"/>
      <c r="F37" s="93"/>
      <c r="G37" s="93"/>
      <c r="H37" s="93"/>
      <c r="I37" s="93"/>
      <c r="J37" s="93"/>
      <c r="K37" s="93"/>
      <c r="L37" s="93"/>
      <c r="M37" s="93"/>
      <c r="N37" s="93"/>
      <c r="O37" s="93"/>
      <c r="P37" s="93"/>
      <c r="Q37" s="93"/>
      <c r="R37" s="93"/>
      <c r="S37" s="93"/>
      <c r="T37" s="93"/>
      <c r="U37" s="93"/>
    </row>
    <row r="38" spans="1:21" ht="24">
      <c r="A38" s="88" t="s">
        <v>260</v>
      </c>
      <c r="B38" s="89" t="s">
        <v>612</v>
      </c>
      <c r="C38" s="93"/>
      <c r="D38" s="93"/>
      <c r="E38" s="93"/>
      <c r="F38" s="93"/>
      <c r="G38" s="93"/>
      <c r="H38" s="93"/>
      <c r="I38" s="93"/>
      <c r="J38" s="93"/>
      <c r="K38" s="93"/>
      <c r="L38" s="93"/>
      <c r="M38" s="93"/>
      <c r="N38" s="93"/>
      <c r="O38" s="93"/>
      <c r="P38" s="93"/>
      <c r="Q38" s="93"/>
      <c r="R38" s="93"/>
      <c r="S38" s="93"/>
      <c r="T38" s="93"/>
      <c r="U38" s="93"/>
    </row>
    <row r="39" spans="1:21" ht="24">
      <c r="A39" s="88" t="s">
        <v>261</v>
      </c>
      <c r="B39" s="89" t="s">
        <v>613</v>
      </c>
      <c r="C39" s="93"/>
      <c r="D39" s="93"/>
      <c r="E39" s="93"/>
      <c r="F39" s="93"/>
      <c r="G39" s="93"/>
      <c r="H39" s="93"/>
      <c r="I39" s="93"/>
      <c r="J39" s="93"/>
      <c r="K39" s="93"/>
      <c r="L39" s="93"/>
      <c r="M39" s="93"/>
      <c r="N39" s="93"/>
      <c r="O39" s="93"/>
      <c r="P39" s="93"/>
      <c r="Q39" s="93"/>
      <c r="R39" s="93"/>
      <c r="S39" s="93"/>
      <c r="T39" s="93"/>
      <c r="U39" s="93"/>
    </row>
    <row r="40" spans="1:21">
      <c r="A40" s="88" t="s">
        <v>262</v>
      </c>
      <c r="B40" s="89" t="s">
        <v>614</v>
      </c>
      <c r="C40" s="93"/>
      <c r="D40" s="93"/>
      <c r="E40" s="93"/>
      <c r="F40" s="93"/>
      <c r="G40" s="93"/>
      <c r="H40" s="93"/>
      <c r="I40" s="93"/>
      <c r="J40" s="93"/>
      <c r="K40" s="93"/>
      <c r="L40" s="93"/>
      <c r="M40" s="93"/>
      <c r="N40" s="93"/>
      <c r="O40" s="93"/>
      <c r="P40" s="93"/>
      <c r="Q40" s="93"/>
      <c r="R40" s="93"/>
      <c r="S40" s="93"/>
      <c r="T40" s="93"/>
      <c r="U40" s="93"/>
    </row>
    <row r="41" spans="1:21" ht="24">
      <c r="A41" s="88" t="s">
        <v>263</v>
      </c>
      <c r="B41" s="89" t="s">
        <v>615</v>
      </c>
      <c r="C41" s="93"/>
      <c r="D41" s="93"/>
      <c r="E41" s="93"/>
      <c r="F41" s="93"/>
      <c r="G41" s="93"/>
      <c r="H41" s="93"/>
      <c r="I41" s="93"/>
      <c r="J41" s="93"/>
      <c r="K41" s="93"/>
      <c r="L41" s="93"/>
      <c r="M41" s="93"/>
      <c r="N41" s="93"/>
      <c r="O41" s="93"/>
      <c r="P41" s="93"/>
      <c r="Q41" s="93"/>
      <c r="R41" s="93"/>
      <c r="S41" s="93"/>
      <c r="T41" s="93"/>
      <c r="U41" s="93"/>
    </row>
    <row r="42" spans="1:21" ht="24">
      <c r="A42" s="88" t="s">
        <v>264</v>
      </c>
      <c r="B42" s="89" t="s">
        <v>616</v>
      </c>
      <c r="C42" s="93"/>
      <c r="D42" s="93"/>
      <c r="E42" s="93"/>
      <c r="F42" s="93"/>
      <c r="G42" s="93"/>
      <c r="H42" s="93"/>
      <c r="I42" s="93"/>
      <c r="J42" s="93"/>
      <c r="K42" s="93"/>
      <c r="L42" s="93"/>
      <c r="M42" s="93"/>
      <c r="N42" s="93"/>
      <c r="O42" s="93"/>
      <c r="P42" s="93"/>
      <c r="Q42" s="93"/>
      <c r="R42" s="93"/>
      <c r="S42" s="93"/>
      <c r="T42" s="93"/>
      <c r="U42" s="93"/>
    </row>
    <row r="43" spans="1:21" ht="36">
      <c r="A43" s="88" t="s">
        <v>265</v>
      </c>
      <c r="B43" s="89" t="s">
        <v>617</v>
      </c>
      <c r="C43" s="93"/>
      <c r="D43" s="93"/>
      <c r="E43" s="93"/>
      <c r="F43" s="93"/>
      <c r="G43" s="93"/>
      <c r="H43" s="93"/>
      <c r="I43" s="93"/>
      <c r="J43" s="93"/>
      <c r="K43" s="93"/>
      <c r="L43" s="93"/>
      <c r="M43" s="93"/>
      <c r="N43" s="93"/>
      <c r="O43" s="93"/>
      <c r="P43" s="93"/>
      <c r="Q43" s="93"/>
      <c r="R43" s="93"/>
      <c r="S43" s="93"/>
      <c r="T43" s="93"/>
      <c r="U43" s="93"/>
    </row>
    <row r="44" spans="1:21">
      <c r="A44" s="88" t="s">
        <v>266</v>
      </c>
      <c r="B44" s="89" t="s">
        <v>618</v>
      </c>
      <c r="C44" s="93"/>
      <c r="D44" s="93"/>
      <c r="E44" s="93"/>
      <c r="F44" s="93"/>
      <c r="G44" s="93"/>
      <c r="H44" s="93"/>
      <c r="I44" s="93"/>
      <c r="J44" s="93"/>
      <c r="K44" s="93"/>
      <c r="L44" s="93"/>
      <c r="M44" s="93"/>
      <c r="N44" s="93"/>
      <c r="O44" s="93"/>
      <c r="P44" s="93"/>
      <c r="Q44" s="93"/>
      <c r="R44" s="93"/>
      <c r="S44" s="93"/>
      <c r="T44" s="93"/>
      <c r="U44" s="93"/>
    </row>
    <row r="45" spans="1:21">
      <c r="A45" s="88" t="s">
        <v>267</v>
      </c>
      <c r="B45" s="89" t="s">
        <v>619</v>
      </c>
      <c r="C45" s="93"/>
      <c r="D45" s="93"/>
      <c r="E45" s="93"/>
      <c r="F45" s="93"/>
      <c r="G45" s="93"/>
      <c r="H45" s="93"/>
      <c r="I45" s="93"/>
      <c r="J45" s="93"/>
      <c r="K45" s="93"/>
      <c r="L45" s="93"/>
      <c r="M45" s="93"/>
      <c r="N45" s="93"/>
      <c r="O45" s="93"/>
      <c r="P45" s="93"/>
      <c r="Q45" s="93"/>
      <c r="R45" s="93"/>
      <c r="S45" s="93"/>
      <c r="T45" s="93"/>
      <c r="U45" s="93"/>
    </row>
    <row r="46" spans="1:21">
      <c r="A46" s="88" t="s">
        <v>268</v>
      </c>
      <c r="B46" s="89" t="s">
        <v>620</v>
      </c>
      <c r="C46" s="93"/>
      <c r="D46" s="93"/>
      <c r="E46" s="93"/>
      <c r="F46" s="93"/>
      <c r="G46" s="93"/>
      <c r="H46" s="93"/>
      <c r="I46" s="93"/>
      <c r="J46" s="93"/>
      <c r="K46" s="93"/>
      <c r="L46" s="93"/>
      <c r="M46" s="93"/>
      <c r="N46" s="93"/>
      <c r="O46" s="93"/>
      <c r="P46" s="93"/>
      <c r="Q46" s="93"/>
      <c r="R46" s="93"/>
      <c r="S46" s="93"/>
      <c r="T46" s="93"/>
      <c r="U46" s="93"/>
    </row>
    <row r="47" spans="1:21" ht="24">
      <c r="A47" s="88" t="s">
        <v>269</v>
      </c>
      <c r="B47" s="89" t="s">
        <v>621</v>
      </c>
      <c r="C47" s="93"/>
      <c r="D47" s="93"/>
      <c r="E47" s="93"/>
      <c r="F47" s="93"/>
      <c r="G47" s="93"/>
      <c r="H47" s="93"/>
      <c r="I47" s="93"/>
      <c r="J47" s="93"/>
      <c r="K47" s="93"/>
      <c r="L47" s="93"/>
      <c r="M47" s="93"/>
      <c r="N47" s="93"/>
      <c r="O47" s="93"/>
      <c r="P47" s="93"/>
      <c r="Q47" s="93"/>
      <c r="R47" s="93"/>
      <c r="S47" s="93"/>
      <c r="T47" s="93"/>
      <c r="U47" s="93"/>
    </row>
    <row r="48" spans="1:21" ht="36">
      <c r="A48" s="88" t="s">
        <v>270</v>
      </c>
      <c r="B48" s="89" t="s">
        <v>622</v>
      </c>
      <c r="C48" s="93"/>
      <c r="D48" s="93"/>
      <c r="E48" s="93"/>
      <c r="F48" s="93"/>
      <c r="G48" s="93"/>
      <c r="H48" s="93"/>
      <c r="I48" s="93"/>
      <c r="J48" s="93"/>
      <c r="K48" s="93"/>
      <c r="L48" s="93"/>
      <c r="M48" s="93"/>
      <c r="N48" s="93"/>
      <c r="O48" s="93"/>
      <c r="P48" s="93"/>
      <c r="Q48" s="93"/>
      <c r="R48" s="93"/>
      <c r="S48" s="93"/>
      <c r="T48" s="93"/>
      <c r="U48" s="93"/>
    </row>
    <row r="49" spans="1:21">
      <c r="A49" s="88" t="s">
        <v>271</v>
      </c>
      <c r="B49" s="89" t="s">
        <v>623</v>
      </c>
      <c r="C49" s="93"/>
      <c r="D49" s="93"/>
      <c r="E49" s="93"/>
      <c r="F49" s="93"/>
      <c r="G49" s="93"/>
      <c r="H49" s="93"/>
      <c r="I49" s="93"/>
      <c r="J49" s="93"/>
      <c r="K49" s="93"/>
      <c r="L49" s="93"/>
      <c r="M49" s="93"/>
      <c r="N49" s="93"/>
      <c r="O49" s="93"/>
      <c r="P49" s="93"/>
      <c r="Q49" s="93"/>
      <c r="R49" s="93"/>
      <c r="S49" s="93"/>
      <c r="T49" s="93"/>
      <c r="U49" s="93"/>
    </row>
    <row r="50" spans="1:21">
      <c r="A50" s="88" t="s">
        <v>272</v>
      </c>
      <c r="B50" s="89" t="s">
        <v>624</v>
      </c>
      <c r="C50" s="93"/>
      <c r="D50" s="93"/>
      <c r="E50" s="93"/>
      <c r="F50" s="93"/>
      <c r="G50" s="93"/>
      <c r="H50" s="93"/>
      <c r="I50" s="93"/>
      <c r="J50" s="93"/>
      <c r="K50" s="93"/>
      <c r="L50" s="93"/>
      <c r="M50" s="93"/>
      <c r="N50" s="93"/>
      <c r="O50" s="93"/>
      <c r="P50" s="93"/>
      <c r="Q50" s="93"/>
      <c r="R50" s="93"/>
      <c r="S50" s="93"/>
      <c r="T50" s="93"/>
      <c r="U50" s="93"/>
    </row>
    <row r="51" spans="1:21">
      <c r="A51" s="88" t="s">
        <v>273</v>
      </c>
      <c r="B51" s="89" t="s">
        <v>625</v>
      </c>
      <c r="C51" s="93"/>
      <c r="D51" s="93"/>
      <c r="E51" s="93"/>
      <c r="F51" s="93"/>
      <c r="G51" s="93"/>
      <c r="H51" s="93"/>
      <c r="I51" s="93"/>
      <c r="J51" s="93"/>
      <c r="K51" s="93"/>
      <c r="L51" s="93"/>
      <c r="M51" s="93"/>
      <c r="N51" s="93"/>
      <c r="O51" s="93"/>
      <c r="P51" s="93"/>
      <c r="Q51" s="93"/>
      <c r="R51" s="93"/>
      <c r="S51" s="93"/>
      <c r="T51" s="93"/>
      <c r="U51" s="93"/>
    </row>
    <row r="52" spans="1:21" ht="24">
      <c r="A52" s="88" t="s">
        <v>626</v>
      </c>
      <c r="B52" s="89" t="s">
        <v>627</v>
      </c>
      <c r="C52" s="93"/>
      <c r="D52" s="93"/>
      <c r="E52" s="93"/>
      <c r="F52" s="93"/>
      <c r="G52" s="93"/>
      <c r="H52" s="93"/>
      <c r="I52" s="93"/>
      <c r="J52" s="93"/>
      <c r="K52" s="93"/>
      <c r="L52" s="93"/>
      <c r="M52" s="93"/>
      <c r="N52" s="93"/>
      <c r="O52" s="93"/>
      <c r="P52" s="93"/>
      <c r="Q52" s="93"/>
      <c r="R52" s="93"/>
      <c r="S52" s="93"/>
      <c r="T52" s="93"/>
      <c r="U52" s="93"/>
    </row>
    <row r="53" spans="1:21" ht="24">
      <c r="A53" s="88" t="s">
        <v>274</v>
      </c>
      <c r="B53" s="89" t="s">
        <v>628</v>
      </c>
      <c r="C53" s="93"/>
      <c r="D53" s="93"/>
      <c r="E53" s="93"/>
      <c r="F53" s="93"/>
      <c r="G53" s="93"/>
      <c r="H53" s="93"/>
      <c r="I53" s="93"/>
      <c r="J53" s="93"/>
      <c r="K53" s="93"/>
      <c r="L53" s="93"/>
      <c r="M53" s="93"/>
      <c r="N53" s="93"/>
      <c r="O53" s="93"/>
      <c r="P53" s="93"/>
      <c r="Q53" s="93"/>
      <c r="R53" s="93"/>
      <c r="S53" s="93"/>
      <c r="T53" s="93"/>
      <c r="U53" s="93"/>
    </row>
    <row r="54" spans="1:21" ht="24">
      <c r="A54" s="88" t="s">
        <v>275</v>
      </c>
      <c r="B54" s="89" t="s">
        <v>629</v>
      </c>
      <c r="C54" s="93"/>
      <c r="D54" s="93"/>
      <c r="E54" s="93"/>
      <c r="F54" s="93"/>
      <c r="G54" s="93"/>
      <c r="H54" s="93"/>
      <c r="I54" s="93"/>
      <c r="J54" s="93"/>
      <c r="K54" s="93"/>
      <c r="L54" s="93"/>
      <c r="M54" s="93"/>
      <c r="N54" s="93"/>
      <c r="O54" s="93"/>
      <c r="P54" s="93"/>
      <c r="Q54" s="93"/>
      <c r="R54" s="93"/>
      <c r="S54" s="93"/>
      <c r="T54" s="93"/>
      <c r="U54" s="93"/>
    </row>
    <row r="55" spans="1:21">
      <c r="A55" s="88" t="s">
        <v>276</v>
      </c>
      <c r="B55" s="89" t="s">
        <v>630</v>
      </c>
      <c r="C55" s="93"/>
      <c r="D55" s="93"/>
      <c r="E55" s="93"/>
      <c r="F55" s="93"/>
      <c r="G55" s="93"/>
      <c r="H55" s="93"/>
      <c r="I55" s="93"/>
      <c r="J55" s="93"/>
      <c r="K55" s="93"/>
      <c r="L55" s="93"/>
      <c r="M55" s="93"/>
      <c r="N55" s="93"/>
      <c r="O55" s="93"/>
      <c r="P55" s="93"/>
      <c r="Q55" s="93"/>
      <c r="R55" s="93"/>
      <c r="S55" s="93"/>
      <c r="T55" s="93"/>
      <c r="U55" s="93"/>
    </row>
    <row r="56" spans="1:21">
      <c r="A56" s="88" t="s">
        <v>277</v>
      </c>
      <c r="B56" s="89" t="s">
        <v>631</v>
      </c>
      <c r="C56" s="93"/>
      <c r="D56" s="93"/>
      <c r="E56" s="93"/>
      <c r="F56" s="93"/>
      <c r="G56" s="93"/>
      <c r="H56" s="93"/>
      <c r="I56" s="93"/>
      <c r="J56" s="93"/>
      <c r="K56" s="93"/>
      <c r="L56" s="93"/>
      <c r="M56" s="93"/>
      <c r="N56" s="93"/>
      <c r="O56" s="93"/>
      <c r="P56" s="93"/>
      <c r="Q56" s="93"/>
      <c r="R56" s="93"/>
      <c r="S56" s="93"/>
      <c r="T56" s="93"/>
      <c r="U56" s="93"/>
    </row>
    <row r="57" spans="1:21">
      <c r="A57" s="88" t="s">
        <v>632</v>
      </c>
      <c r="B57" s="89" t="s">
        <v>633</v>
      </c>
      <c r="C57" s="93"/>
      <c r="D57" s="93"/>
      <c r="E57" s="93"/>
      <c r="F57" s="93"/>
      <c r="G57" s="93"/>
      <c r="H57" s="93"/>
      <c r="I57" s="93"/>
      <c r="J57" s="93"/>
      <c r="K57" s="93"/>
      <c r="L57" s="93"/>
      <c r="M57" s="93"/>
      <c r="N57" s="93"/>
      <c r="O57" s="93"/>
      <c r="P57" s="93"/>
      <c r="Q57" s="93"/>
      <c r="R57" s="93"/>
      <c r="S57" s="93"/>
      <c r="T57" s="93"/>
      <c r="U57" s="93"/>
    </row>
    <row r="58" spans="1:21">
      <c r="A58" s="88" t="s">
        <v>278</v>
      </c>
      <c r="B58" s="89" t="s">
        <v>634</v>
      </c>
      <c r="C58" s="93"/>
      <c r="D58" s="93"/>
      <c r="E58" s="93"/>
      <c r="F58" s="93"/>
      <c r="G58" s="93"/>
      <c r="H58" s="93"/>
      <c r="I58" s="93"/>
      <c r="J58" s="93"/>
      <c r="K58" s="93"/>
      <c r="L58" s="93"/>
      <c r="M58" s="93"/>
      <c r="N58" s="93"/>
      <c r="O58" s="93"/>
      <c r="P58" s="93"/>
      <c r="Q58" s="93"/>
      <c r="R58" s="93"/>
      <c r="S58" s="93"/>
      <c r="T58" s="93"/>
      <c r="U58" s="93"/>
    </row>
    <row r="59" spans="1:21" ht="24">
      <c r="A59" s="88" t="s">
        <v>635</v>
      </c>
      <c r="B59" s="89" t="s">
        <v>636</v>
      </c>
      <c r="C59" s="93"/>
      <c r="D59" s="93"/>
      <c r="E59" s="93"/>
      <c r="F59" s="93"/>
      <c r="G59" s="93"/>
      <c r="H59" s="93"/>
      <c r="I59" s="93"/>
      <c r="J59" s="93"/>
      <c r="K59" s="93"/>
      <c r="L59" s="93"/>
      <c r="M59" s="93"/>
      <c r="N59" s="93"/>
      <c r="O59" s="93"/>
      <c r="P59" s="93"/>
      <c r="Q59" s="93"/>
      <c r="R59" s="93"/>
      <c r="S59" s="93"/>
      <c r="T59" s="93"/>
      <c r="U59" s="93"/>
    </row>
    <row r="60" spans="1:21">
      <c r="A60" s="88" t="s">
        <v>279</v>
      </c>
      <c r="B60" s="89" t="s">
        <v>637</v>
      </c>
      <c r="C60" s="93"/>
      <c r="D60" s="93"/>
      <c r="E60" s="93"/>
      <c r="F60" s="93"/>
      <c r="G60" s="93"/>
      <c r="H60" s="93"/>
      <c r="I60" s="93"/>
      <c r="J60" s="93"/>
      <c r="K60" s="93"/>
      <c r="L60" s="93"/>
      <c r="M60" s="93"/>
      <c r="N60" s="93"/>
      <c r="O60" s="93"/>
      <c r="P60" s="93"/>
      <c r="Q60" s="93"/>
      <c r="R60" s="93"/>
      <c r="S60" s="93"/>
      <c r="T60" s="93"/>
      <c r="U60" s="93"/>
    </row>
    <row r="61" spans="1:21">
      <c r="A61" s="88" t="s">
        <v>280</v>
      </c>
      <c r="B61" s="89" t="s">
        <v>638</v>
      </c>
      <c r="C61" s="93"/>
      <c r="D61" s="93"/>
      <c r="E61" s="93"/>
      <c r="F61" s="93"/>
      <c r="G61" s="93"/>
      <c r="H61" s="93"/>
      <c r="I61" s="93"/>
      <c r="J61" s="93"/>
      <c r="K61" s="93"/>
      <c r="L61" s="93"/>
      <c r="M61" s="93"/>
      <c r="N61" s="93"/>
      <c r="O61" s="93"/>
      <c r="P61" s="93"/>
      <c r="Q61" s="93"/>
      <c r="R61" s="93"/>
      <c r="S61" s="93"/>
      <c r="T61" s="93"/>
      <c r="U61" s="93"/>
    </row>
    <row r="62" spans="1:21">
      <c r="A62" s="88" t="s">
        <v>281</v>
      </c>
      <c r="B62" s="89" t="s">
        <v>639</v>
      </c>
      <c r="C62" s="93"/>
      <c r="D62" s="93"/>
      <c r="E62" s="93"/>
      <c r="F62" s="93"/>
      <c r="G62" s="93"/>
      <c r="H62" s="93"/>
      <c r="I62" s="93"/>
      <c r="J62" s="93"/>
      <c r="K62" s="93"/>
      <c r="L62" s="93"/>
      <c r="M62" s="93"/>
      <c r="N62" s="93"/>
      <c r="O62" s="93"/>
      <c r="P62" s="93"/>
      <c r="Q62" s="93"/>
      <c r="R62" s="93"/>
      <c r="S62" s="93"/>
      <c r="T62" s="93"/>
      <c r="U62" s="93"/>
    </row>
    <row r="63" spans="1:21" ht="36">
      <c r="A63" s="88" t="s">
        <v>282</v>
      </c>
      <c r="B63" s="89" t="s">
        <v>640</v>
      </c>
      <c r="C63" s="93"/>
      <c r="D63" s="93"/>
      <c r="E63" s="93"/>
      <c r="F63" s="93"/>
      <c r="G63" s="93"/>
      <c r="H63" s="93"/>
      <c r="I63" s="93"/>
      <c r="J63" s="93"/>
      <c r="K63" s="93"/>
      <c r="L63" s="93"/>
      <c r="M63" s="93"/>
      <c r="N63" s="93"/>
      <c r="O63" s="93"/>
      <c r="P63" s="93"/>
      <c r="Q63" s="93"/>
      <c r="R63" s="93"/>
      <c r="S63" s="93"/>
      <c r="T63" s="93"/>
      <c r="U63" s="93"/>
    </row>
    <row r="64" spans="1:21">
      <c r="A64" s="88" t="s">
        <v>283</v>
      </c>
      <c r="B64" s="89" t="s">
        <v>641</v>
      </c>
      <c r="C64" s="93"/>
      <c r="D64" s="93"/>
      <c r="E64" s="93"/>
      <c r="F64" s="93"/>
      <c r="G64" s="93"/>
      <c r="H64" s="93"/>
      <c r="I64" s="93"/>
      <c r="J64" s="93"/>
      <c r="K64" s="93"/>
      <c r="L64" s="93"/>
      <c r="M64" s="93"/>
      <c r="N64" s="93"/>
      <c r="O64" s="93"/>
      <c r="P64" s="93"/>
      <c r="Q64" s="93"/>
      <c r="R64" s="93"/>
      <c r="S64" s="93"/>
      <c r="T64" s="93"/>
      <c r="U64" s="93"/>
    </row>
    <row r="65" spans="1:21">
      <c r="A65" s="88" t="s">
        <v>284</v>
      </c>
      <c r="B65" s="89" t="s">
        <v>642</v>
      </c>
      <c r="C65" s="93"/>
      <c r="D65" s="93"/>
      <c r="E65" s="93"/>
      <c r="F65" s="93"/>
      <c r="G65" s="93"/>
      <c r="H65" s="93"/>
      <c r="I65" s="93"/>
      <c r="J65" s="93"/>
      <c r="K65" s="93"/>
      <c r="L65" s="93"/>
      <c r="M65" s="93"/>
      <c r="N65" s="93"/>
      <c r="O65" s="93"/>
      <c r="P65" s="93"/>
      <c r="Q65" s="93"/>
      <c r="R65" s="93"/>
      <c r="S65" s="93"/>
      <c r="T65" s="93"/>
      <c r="U65" s="93"/>
    </row>
    <row r="66" spans="1:21" ht="24">
      <c r="A66" s="88" t="s">
        <v>285</v>
      </c>
      <c r="B66" s="89" t="s">
        <v>643</v>
      </c>
      <c r="C66" s="93"/>
      <c r="D66" s="93"/>
      <c r="E66" s="93"/>
      <c r="F66" s="93"/>
      <c r="G66" s="93"/>
      <c r="H66" s="93"/>
      <c r="I66" s="93"/>
      <c r="J66" s="93"/>
      <c r="K66" s="93"/>
      <c r="L66" s="93"/>
      <c r="M66" s="93"/>
      <c r="N66" s="93"/>
      <c r="O66" s="93"/>
      <c r="P66" s="93"/>
      <c r="Q66" s="93"/>
      <c r="R66" s="93"/>
      <c r="S66" s="93"/>
      <c r="T66" s="93"/>
      <c r="U66" s="93"/>
    </row>
    <row r="67" spans="1:21" ht="24">
      <c r="A67" s="88" t="s">
        <v>286</v>
      </c>
      <c r="B67" s="89" t="s">
        <v>644</v>
      </c>
      <c r="C67" s="93"/>
      <c r="D67" s="93"/>
      <c r="E67" s="93"/>
      <c r="F67" s="93"/>
      <c r="G67" s="93"/>
      <c r="H67" s="93"/>
      <c r="I67" s="93"/>
      <c r="J67" s="93"/>
      <c r="K67" s="93"/>
      <c r="L67" s="93"/>
      <c r="M67" s="93"/>
      <c r="N67" s="93"/>
      <c r="O67" s="93"/>
      <c r="P67" s="93"/>
      <c r="Q67" s="93"/>
      <c r="R67" s="93"/>
      <c r="S67" s="93"/>
      <c r="T67" s="93"/>
      <c r="U67" s="93"/>
    </row>
    <row r="68" spans="1:21">
      <c r="A68" s="88" t="s">
        <v>287</v>
      </c>
      <c r="B68" s="89" t="s">
        <v>645</v>
      </c>
      <c r="C68" s="93"/>
      <c r="D68" s="93"/>
      <c r="E68" s="93"/>
      <c r="F68" s="93"/>
      <c r="G68" s="93"/>
      <c r="H68" s="93"/>
      <c r="I68" s="93"/>
      <c r="J68" s="93"/>
      <c r="K68" s="93"/>
      <c r="L68" s="93"/>
      <c r="M68" s="93"/>
      <c r="N68" s="93"/>
      <c r="O68" s="93"/>
      <c r="P68" s="93"/>
      <c r="Q68" s="93"/>
      <c r="R68" s="93"/>
      <c r="S68" s="93"/>
      <c r="T68" s="93"/>
      <c r="U68" s="93"/>
    </row>
    <row r="69" spans="1:21">
      <c r="A69" s="88" t="s">
        <v>288</v>
      </c>
      <c r="B69" s="89" t="s">
        <v>646</v>
      </c>
      <c r="C69" s="93"/>
      <c r="D69" s="93"/>
      <c r="E69" s="93"/>
      <c r="F69" s="93"/>
      <c r="G69" s="93"/>
      <c r="H69" s="93"/>
      <c r="I69" s="93"/>
      <c r="J69" s="93"/>
      <c r="K69" s="93"/>
      <c r="L69" s="93"/>
      <c r="M69" s="93"/>
      <c r="N69" s="93"/>
      <c r="O69" s="93"/>
      <c r="P69" s="93"/>
      <c r="Q69" s="93"/>
      <c r="R69" s="93"/>
      <c r="S69" s="93"/>
      <c r="T69" s="93"/>
      <c r="U69" s="93"/>
    </row>
    <row r="70" spans="1:21">
      <c r="A70" s="88" t="s">
        <v>289</v>
      </c>
      <c r="B70" s="89" t="s">
        <v>647</v>
      </c>
      <c r="C70" s="93"/>
      <c r="D70" s="93"/>
      <c r="E70" s="93"/>
      <c r="F70" s="93"/>
      <c r="G70" s="93"/>
      <c r="H70" s="93"/>
      <c r="I70" s="93"/>
      <c r="J70" s="93"/>
      <c r="K70" s="93"/>
      <c r="L70" s="93"/>
      <c r="M70" s="93"/>
      <c r="N70" s="93"/>
      <c r="O70" s="93"/>
      <c r="P70" s="93"/>
      <c r="Q70" s="93"/>
      <c r="R70" s="93"/>
      <c r="S70" s="93"/>
      <c r="T70" s="93"/>
      <c r="U70" s="93"/>
    </row>
    <row r="71" spans="1:21" ht="48">
      <c r="A71" s="88" t="s">
        <v>290</v>
      </c>
      <c r="B71" s="89" t="s">
        <v>648</v>
      </c>
      <c r="C71" s="93"/>
      <c r="D71" s="93"/>
      <c r="E71" s="93"/>
      <c r="F71" s="93"/>
      <c r="G71" s="93"/>
      <c r="H71" s="93"/>
      <c r="I71" s="93"/>
      <c r="J71" s="93"/>
      <c r="K71" s="93"/>
      <c r="L71" s="93"/>
      <c r="M71" s="93"/>
      <c r="N71" s="93"/>
      <c r="O71" s="93"/>
      <c r="P71" s="93"/>
      <c r="Q71" s="93"/>
      <c r="R71" s="93"/>
      <c r="S71" s="93"/>
      <c r="T71" s="93"/>
      <c r="U71" s="93"/>
    </row>
    <row r="72" spans="1:21" ht="24">
      <c r="A72" s="88" t="s">
        <v>291</v>
      </c>
      <c r="B72" s="89" t="s">
        <v>649</v>
      </c>
      <c r="C72" s="93"/>
      <c r="D72" s="93"/>
      <c r="E72" s="93"/>
      <c r="F72" s="93"/>
      <c r="G72" s="93"/>
      <c r="H72" s="93"/>
      <c r="I72" s="93"/>
      <c r="J72" s="93"/>
      <c r="K72" s="93"/>
      <c r="L72" s="93"/>
      <c r="M72" s="93"/>
      <c r="N72" s="93"/>
      <c r="O72" s="93"/>
      <c r="P72" s="93"/>
      <c r="Q72" s="93"/>
      <c r="R72" s="93"/>
      <c r="S72" s="93"/>
      <c r="T72" s="93"/>
      <c r="U72" s="93"/>
    </row>
    <row r="73" spans="1:21">
      <c r="A73" s="88" t="s">
        <v>292</v>
      </c>
      <c r="B73" s="89" t="s">
        <v>650</v>
      </c>
      <c r="C73" s="93"/>
      <c r="D73" s="93"/>
      <c r="E73" s="93"/>
      <c r="F73" s="93"/>
      <c r="G73" s="93"/>
      <c r="H73" s="93"/>
      <c r="I73" s="93"/>
      <c r="J73" s="93"/>
      <c r="K73" s="93"/>
      <c r="L73" s="93"/>
      <c r="M73" s="93"/>
      <c r="N73" s="93"/>
      <c r="O73" s="93"/>
      <c r="P73" s="93"/>
      <c r="Q73" s="93"/>
      <c r="R73" s="93"/>
      <c r="S73" s="93"/>
      <c r="T73" s="93"/>
      <c r="U73" s="93"/>
    </row>
    <row r="74" spans="1:21">
      <c r="A74" s="88" t="s">
        <v>293</v>
      </c>
      <c r="B74" s="89" t="s">
        <v>651</v>
      </c>
      <c r="C74" s="93"/>
      <c r="D74" s="93"/>
      <c r="E74" s="93"/>
      <c r="F74" s="93"/>
      <c r="G74" s="93"/>
      <c r="H74" s="93"/>
      <c r="I74" s="93"/>
      <c r="J74" s="93"/>
      <c r="K74" s="93"/>
      <c r="L74" s="93"/>
      <c r="M74" s="93"/>
      <c r="N74" s="93"/>
      <c r="O74" s="93"/>
      <c r="P74" s="93"/>
      <c r="Q74" s="93"/>
      <c r="R74" s="93"/>
      <c r="S74" s="93"/>
      <c r="T74" s="93"/>
      <c r="U74" s="93"/>
    </row>
    <row r="75" spans="1:21">
      <c r="A75" s="88" t="s">
        <v>294</v>
      </c>
      <c r="B75" s="89" t="s">
        <v>652</v>
      </c>
      <c r="C75" s="93"/>
      <c r="D75" s="93"/>
      <c r="E75" s="93"/>
      <c r="F75" s="93"/>
      <c r="G75" s="93"/>
      <c r="H75" s="93"/>
      <c r="I75" s="93"/>
      <c r="J75" s="93"/>
      <c r="K75" s="93"/>
      <c r="L75" s="93"/>
      <c r="M75" s="93"/>
      <c r="N75" s="93"/>
      <c r="O75" s="93"/>
      <c r="P75" s="93"/>
      <c r="Q75" s="93"/>
      <c r="R75" s="93"/>
      <c r="S75" s="93"/>
      <c r="T75" s="93"/>
      <c r="U75" s="93"/>
    </row>
    <row r="76" spans="1:21" ht="24">
      <c r="A76" s="88" t="s">
        <v>295</v>
      </c>
      <c r="B76" s="89" t="s">
        <v>653</v>
      </c>
      <c r="C76" s="93"/>
      <c r="D76" s="93"/>
      <c r="E76" s="93"/>
      <c r="F76" s="93"/>
      <c r="G76" s="93"/>
      <c r="H76" s="93"/>
      <c r="I76" s="93"/>
      <c r="J76" s="93"/>
      <c r="K76" s="93"/>
      <c r="L76" s="93"/>
      <c r="M76" s="93"/>
      <c r="N76" s="93"/>
      <c r="O76" s="93"/>
      <c r="P76" s="93"/>
      <c r="Q76" s="93"/>
      <c r="R76" s="93"/>
      <c r="S76" s="93"/>
      <c r="T76" s="93"/>
      <c r="U76" s="93"/>
    </row>
    <row r="77" spans="1:21" ht="24">
      <c r="A77" s="88" t="s">
        <v>296</v>
      </c>
      <c r="B77" s="89" t="s">
        <v>654</v>
      </c>
      <c r="C77" s="93"/>
      <c r="D77" s="93"/>
      <c r="E77" s="93"/>
      <c r="F77" s="93"/>
      <c r="G77" s="93"/>
      <c r="H77" s="93"/>
      <c r="I77" s="93"/>
      <c r="J77" s="93"/>
      <c r="K77" s="93"/>
      <c r="L77" s="93"/>
      <c r="M77" s="93"/>
      <c r="N77" s="93"/>
      <c r="O77" s="93"/>
      <c r="P77" s="93"/>
      <c r="Q77" s="93"/>
      <c r="R77" s="93"/>
      <c r="S77" s="93"/>
      <c r="T77" s="93"/>
      <c r="U77" s="93"/>
    </row>
    <row r="78" spans="1:21" ht="48">
      <c r="A78" s="88" t="s">
        <v>297</v>
      </c>
      <c r="B78" s="89" t="s">
        <v>655</v>
      </c>
      <c r="C78" s="93"/>
      <c r="D78" s="93"/>
      <c r="E78" s="93"/>
      <c r="F78" s="93"/>
      <c r="G78" s="93"/>
      <c r="H78" s="93"/>
      <c r="I78" s="93"/>
      <c r="J78" s="93"/>
      <c r="K78" s="93"/>
      <c r="L78" s="93"/>
      <c r="M78" s="93"/>
      <c r="N78" s="93"/>
      <c r="O78" s="93"/>
      <c r="P78" s="93"/>
      <c r="Q78" s="93"/>
      <c r="R78" s="93"/>
      <c r="S78" s="93"/>
      <c r="T78" s="93"/>
      <c r="U78" s="93"/>
    </row>
    <row r="79" spans="1:21">
      <c r="A79" s="88" t="s">
        <v>298</v>
      </c>
      <c r="B79" s="89" t="s">
        <v>656</v>
      </c>
      <c r="C79" s="93"/>
      <c r="D79" s="93"/>
      <c r="E79" s="93"/>
      <c r="F79" s="93"/>
      <c r="G79" s="93"/>
      <c r="H79" s="93"/>
      <c r="I79" s="93"/>
      <c r="J79" s="93"/>
      <c r="K79" s="93"/>
      <c r="L79" s="93"/>
      <c r="M79" s="93"/>
      <c r="N79" s="93"/>
      <c r="O79" s="93"/>
      <c r="P79" s="93"/>
      <c r="Q79" s="93"/>
      <c r="R79" s="93"/>
      <c r="S79" s="93"/>
      <c r="T79" s="93"/>
      <c r="U79" s="93"/>
    </row>
    <row r="80" spans="1:21">
      <c r="A80" s="88" t="s">
        <v>299</v>
      </c>
      <c r="B80" s="89" t="s">
        <v>657</v>
      </c>
      <c r="C80" s="93"/>
      <c r="D80" s="93"/>
      <c r="E80" s="93"/>
      <c r="F80" s="93"/>
      <c r="G80" s="93"/>
      <c r="H80" s="93"/>
      <c r="I80" s="93"/>
      <c r="J80" s="93"/>
      <c r="K80" s="93"/>
      <c r="L80" s="93"/>
      <c r="M80" s="93"/>
      <c r="N80" s="93"/>
      <c r="O80" s="93"/>
      <c r="P80" s="93"/>
      <c r="Q80" s="93"/>
      <c r="R80" s="93"/>
      <c r="S80" s="93"/>
      <c r="T80" s="93"/>
      <c r="U80" s="93"/>
    </row>
    <row r="81" spans="1:21">
      <c r="A81" s="88" t="s">
        <v>300</v>
      </c>
      <c r="B81" s="89" t="s">
        <v>658</v>
      </c>
      <c r="C81" s="93"/>
      <c r="D81" s="93"/>
      <c r="E81" s="93"/>
      <c r="F81" s="93"/>
      <c r="G81" s="93"/>
      <c r="H81" s="93"/>
      <c r="I81" s="93"/>
      <c r="J81" s="93"/>
      <c r="K81" s="93"/>
      <c r="L81" s="93"/>
      <c r="M81" s="93"/>
      <c r="N81" s="93"/>
      <c r="O81" s="93"/>
      <c r="P81" s="93"/>
      <c r="Q81" s="93"/>
      <c r="R81" s="93"/>
      <c r="S81" s="93"/>
      <c r="T81" s="93"/>
      <c r="U81" s="93"/>
    </row>
    <row r="82" spans="1:21">
      <c r="A82" s="88" t="s">
        <v>301</v>
      </c>
      <c r="B82" s="89" t="s">
        <v>659</v>
      </c>
      <c r="C82" s="93"/>
      <c r="D82" s="93"/>
      <c r="E82" s="93"/>
      <c r="F82" s="93"/>
      <c r="G82" s="93"/>
      <c r="H82" s="93"/>
      <c r="I82" s="93"/>
      <c r="J82" s="93"/>
      <c r="K82" s="93"/>
      <c r="L82" s="93"/>
      <c r="M82" s="93"/>
      <c r="N82" s="93"/>
      <c r="O82" s="93"/>
      <c r="P82" s="93"/>
      <c r="Q82" s="93"/>
      <c r="R82" s="93"/>
      <c r="S82" s="93"/>
      <c r="T82" s="93"/>
      <c r="U82" s="93"/>
    </row>
    <row r="83" spans="1:21">
      <c r="A83" s="88" t="s">
        <v>302</v>
      </c>
      <c r="B83" s="89" t="s">
        <v>660</v>
      </c>
      <c r="C83" s="93"/>
      <c r="D83" s="93"/>
      <c r="E83" s="93"/>
      <c r="F83" s="93"/>
      <c r="G83" s="93"/>
      <c r="H83" s="93"/>
      <c r="I83" s="93"/>
      <c r="J83" s="93"/>
      <c r="K83" s="93"/>
      <c r="L83" s="93"/>
      <c r="M83" s="93"/>
      <c r="N83" s="93"/>
      <c r="O83" s="93"/>
      <c r="P83" s="93"/>
      <c r="Q83" s="93"/>
      <c r="R83" s="93"/>
      <c r="S83" s="93"/>
      <c r="T83" s="93"/>
      <c r="U83" s="93"/>
    </row>
    <row r="84" spans="1:21">
      <c r="A84" s="88" t="s">
        <v>303</v>
      </c>
      <c r="B84" s="89" t="s">
        <v>661</v>
      </c>
      <c r="C84" s="93"/>
      <c r="D84" s="93"/>
      <c r="E84" s="93"/>
      <c r="F84" s="93"/>
      <c r="G84" s="93"/>
      <c r="H84" s="93"/>
      <c r="I84" s="93"/>
      <c r="J84" s="93"/>
      <c r="K84" s="93"/>
      <c r="L84" s="93"/>
      <c r="M84" s="93"/>
      <c r="N84" s="93"/>
      <c r="O84" s="93"/>
      <c r="P84" s="93"/>
      <c r="Q84" s="93"/>
      <c r="R84" s="93"/>
      <c r="S84" s="93"/>
      <c r="T84" s="93"/>
      <c r="U84" s="93"/>
    </row>
    <row r="85" spans="1:21">
      <c r="A85" s="88" t="s">
        <v>304</v>
      </c>
      <c r="B85" s="89" t="s">
        <v>662</v>
      </c>
      <c r="C85" s="93"/>
      <c r="D85" s="93"/>
      <c r="E85" s="93"/>
      <c r="F85" s="93"/>
      <c r="G85" s="93"/>
      <c r="H85" s="93"/>
      <c r="I85" s="93"/>
      <c r="J85" s="93"/>
      <c r="K85" s="93"/>
      <c r="L85" s="93"/>
      <c r="M85" s="93"/>
      <c r="N85" s="93"/>
      <c r="O85" s="93"/>
      <c r="P85" s="93"/>
      <c r="Q85" s="93"/>
      <c r="R85" s="93"/>
      <c r="S85" s="93"/>
      <c r="T85" s="93"/>
      <c r="U85" s="93"/>
    </row>
    <row r="86" spans="1:21" ht="24">
      <c r="A86" s="88" t="s">
        <v>305</v>
      </c>
      <c r="B86" s="89" t="s">
        <v>663</v>
      </c>
      <c r="C86" s="93"/>
      <c r="D86" s="93"/>
      <c r="E86" s="93"/>
      <c r="F86" s="93"/>
      <c r="G86" s="93"/>
      <c r="H86" s="93"/>
      <c r="I86" s="93"/>
      <c r="J86" s="93"/>
      <c r="K86" s="93"/>
      <c r="L86" s="93"/>
      <c r="M86" s="93"/>
      <c r="N86" s="93"/>
      <c r="O86" s="93"/>
      <c r="P86" s="93"/>
      <c r="Q86" s="93"/>
      <c r="R86" s="93"/>
      <c r="S86" s="93"/>
      <c r="T86" s="93"/>
      <c r="U86" s="93"/>
    </row>
    <row r="87" spans="1:21">
      <c r="A87" s="88" t="s">
        <v>306</v>
      </c>
      <c r="B87" s="89" t="s">
        <v>664</v>
      </c>
      <c r="C87" s="93"/>
      <c r="D87" s="93"/>
      <c r="E87" s="93"/>
      <c r="F87" s="93"/>
      <c r="G87" s="93"/>
      <c r="H87" s="93"/>
      <c r="I87" s="93"/>
      <c r="J87" s="93"/>
      <c r="K87" s="93"/>
      <c r="L87" s="93"/>
      <c r="M87" s="93"/>
      <c r="N87" s="93"/>
      <c r="O87" s="93"/>
      <c r="P87" s="93"/>
      <c r="Q87" s="93"/>
      <c r="R87" s="93"/>
      <c r="S87" s="93"/>
      <c r="T87" s="93"/>
      <c r="U87" s="93"/>
    </row>
    <row r="88" spans="1:21" ht="24">
      <c r="A88" s="88" t="s">
        <v>307</v>
      </c>
      <c r="B88" s="89" t="s">
        <v>665</v>
      </c>
      <c r="C88" s="93"/>
      <c r="D88" s="93"/>
      <c r="E88" s="93"/>
      <c r="F88" s="93"/>
      <c r="G88" s="93"/>
      <c r="H88" s="93"/>
      <c r="I88" s="93"/>
      <c r="J88" s="93"/>
      <c r="K88" s="93"/>
      <c r="L88" s="93"/>
      <c r="M88" s="93"/>
      <c r="N88" s="93"/>
      <c r="O88" s="93"/>
      <c r="P88" s="93"/>
      <c r="Q88" s="93"/>
      <c r="R88" s="93"/>
      <c r="S88" s="93"/>
      <c r="T88" s="93"/>
      <c r="U88" s="93"/>
    </row>
    <row r="89" spans="1:21">
      <c r="A89" s="88" t="s">
        <v>308</v>
      </c>
      <c r="B89" s="89" t="s">
        <v>666</v>
      </c>
      <c r="C89" s="93"/>
      <c r="D89" s="93"/>
      <c r="E89" s="93"/>
      <c r="F89" s="93"/>
      <c r="G89" s="93"/>
      <c r="H89" s="93"/>
      <c r="I89" s="93"/>
      <c r="J89" s="93"/>
      <c r="K89" s="93"/>
      <c r="L89" s="93"/>
      <c r="M89" s="93"/>
      <c r="N89" s="93"/>
      <c r="O89" s="93"/>
      <c r="P89" s="93"/>
      <c r="Q89" s="93"/>
      <c r="R89" s="93"/>
      <c r="S89" s="93"/>
      <c r="T89" s="93"/>
      <c r="U89" s="93"/>
    </row>
    <row r="90" spans="1:21" ht="24">
      <c r="A90" s="88" t="s">
        <v>309</v>
      </c>
      <c r="B90" s="89" t="s">
        <v>667</v>
      </c>
      <c r="C90" s="93"/>
      <c r="D90" s="93"/>
      <c r="E90" s="93"/>
      <c r="F90" s="93"/>
      <c r="G90" s="93"/>
      <c r="H90" s="93"/>
      <c r="I90" s="93"/>
      <c r="J90" s="93"/>
      <c r="K90" s="93"/>
      <c r="L90" s="93"/>
      <c r="M90" s="93"/>
      <c r="N90" s="93"/>
      <c r="O90" s="93"/>
      <c r="P90" s="93"/>
      <c r="Q90" s="93"/>
      <c r="R90" s="93"/>
      <c r="S90" s="93"/>
      <c r="T90" s="93"/>
      <c r="U90" s="93"/>
    </row>
    <row r="91" spans="1:21">
      <c r="A91" s="88" t="s">
        <v>310</v>
      </c>
      <c r="B91" s="89" t="s">
        <v>668</v>
      </c>
      <c r="C91" s="93"/>
      <c r="D91" s="93"/>
      <c r="E91" s="93"/>
      <c r="F91" s="93"/>
      <c r="G91" s="93"/>
      <c r="H91" s="93"/>
      <c r="I91" s="93"/>
      <c r="J91" s="93"/>
      <c r="K91" s="93"/>
      <c r="L91" s="93"/>
      <c r="M91" s="93"/>
      <c r="N91" s="93"/>
      <c r="O91" s="93"/>
      <c r="P91" s="93"/>
      <c r="Q91" s="93"/>
      <c r="R91" s="93"/>
      <c r="S91" s="93"/>
      <c r="T91" s="93"/>
      <c r="U91" s="93"/>
    </row>
    <row r="92" spans="1:21">
      <c r="A92" s="88" t="s">
        <v>311</v>
      </c>
      <c r="B92" s="89" t="s">
        <v>669</v>
      </c>
      <c r="C92" s="93"/>
      <c r="D92" s="93"/>
      <c r="E92" s="93"/>
      <c r="F92" s="93"/>
      <c r="G92" s="93"/>
      <c r="H92" s="93"/>
      <c r="I92" s="93"/>
      <c r="J92" s="93"/>
      <c r="K92" s="93"/>
      <c r="L92" s="93"/>
      <c r="M92" s="93"/>
      <c r="N92" s="93"/>
      <c r="O92" s="93"/>
      <c r="P92" s="93"/>
      <c r="Q92" s="93"/>
      <c r="R92" s="93"/>
      <c r="S92" s="93"/>
      <c r="T92" s="93"/>
      <c r="U92" s="93"/>
    </row>
    <row r="93" spans="1:21" ht="24">
      <c r="A93" s="88" t="s">
        <v>312</v>
      </c>
      <c r="B93" s="89" t="s">
        <v>670</v>
      </c>
      <c r="C93" s="93"/>
      <c r="D93" s="93"/>
      <c r="E93" s="93"/>
      <c r="F93" s="93"/>
      <c r="G93" s="93"/>
      <c r="H93" s="93"/>
      <c r="I93" s="93"/>
      <c r="J93" s="93"/>
      <c r="K93" s="93"/>
      <c r="L93" s="93"/>
      <c r="M93" s="93"/>
      <c r="N93" s="93"/>
      <c r="O93" s="93"/>
      <c r="P93" s="93"/>
      <c r="Q93" s="93"/>
      <c r="R93" s="93"/>
      <c r="S93" s="93"/>
      <c r="T93" s="93"/>
      <c r="U93" s="93"/>
    </row>
    <row r="94" spans="1:21">
      <c r="A94" s="88" t="s">
        <v>313</v>
      </c>
      <c r="B94" s="89" t="s">
        <v>671</v>
      </c>
      <c r="C94" s="93"/>
      <c r="D94" s="93"/>
      <c r="E94" s="93"/>
      <c r="F94" s="93"/>
      <c r="G94" s="93"/>
      <c r="H94" s="93"/>
      <c r="I94" s="93"/>
      <c r="J94" s="93"/>
      <c r="K94" s="93"/>
      <c r="L94" s="93"/>
      <c r="M94" s="93"/>
      <c r="N94" s="93"/>
      <c r="O94" s="93"/>
      <c r="P94" s="93"/>
      <c r="Q94" s="93"/>
      <c r="R94" s="93"/>
      <c r="S94" s="93"/>
      <c r="T94" s="93"/>
      <c r="U94" s="93"/>
    </row>
    <row r="95" spans="1:21">
      <c r="A95" s="88" t="s">
        <v>314</v>
      </c>
      <c r="B95" s="89" t="s">
        <v>672</v>
      </c>
      <c r="C95" s="93"/>
      <c r="D95" s="93"/>
      <c r="E95" s="93"/>
      <c r="F95" s="93"/>
      <c r="G95" s="93"/>
      <c r="H95" s="93"/>
      <c r="I95" s="93"/>
      <c r="J95" s="93"/>
      <c r="K95" s="93"/>
      <c r="L95" s="93"/>
      <c r="M95" s="93"/>
      <c r="N95" s="93"/>
      <c r="O95" s="93"/>
      <c r="P95" s="93"/>
      <c r="Q95" s="93"/>
      <c r="R95" s="93"/>
      <c r="S95" s="93"/>
      <c r="T95" s="93"/>
      <c r="U95" s="93"/>
    </row>
    <row r="96" spans="1:21" ht="60">
      <c r="A96" s="88" t="s">
        <v>315</v>
      </c>
      <c r="B96" s="89" t="s">
        <v>673</v>
      </c>
      <c r="C96" s="93"/>
      <c r="D96" s="93"/>
      <c r="E96" s="93"/>
      <c r="F96" s="93"/>
      <c r="G96" s="93"/>
      <c r="H96" s="93"/>
      <c r="I96" s="93"/>
      <c r="J96" s="93"/>
      <c r="K96" s="93"/>
      <c r="L96" s="93"/>
      <c r="M96" s="93"/>
      <c r="N96" s="93"/>
      <c r="O96" s="93"/>
      <c r="P96" s="93"/>
      <c r="Q96" s="93"/>
      <c r="R96" s="93"/>
      <c r="S96" s="93"/>
      <c r="T96" s="93"/>
      <c r="U96" s="93"/>
    </row>
    <row r="97" spans="1:21" ht="48">
      <c r="A97" s="88" t="s">
        <v>316</v>
      </c>
      <c r="B97" s="89" t="s">
        <v>674</v>
      </c>
      <c r="C97" s="93"/>
      <c r="D97" s="93"/>
      <c r="E97" s="93"/>
      <c r="F97" s="93"/>
      <c r="G97" s="93"/>
      <c r="H97" s="93"/>
      <c r="I97" s="93"/>
      <c r="J97" s="93"/>
      <c r="K97" s="93"/>
      <c r="L97" s="93"/>
      <c r="M97" s="93"/>
      <c r="N97" s="93"/>
      <c r="O97" s="93"/>
      <c r="P97" s="93"/>
      <c r="Q97" s="93"/>
      <c r="R97" s="93"/>
      <c r="S97" s="93"/>
      <c r="T97" s="93"/>
      <c r="U97" s="93"/>
    </row>
    <row r="98" spans="1:21">
      <c r="A98" s="88" t="s">
        <v>317</v>
      </c>
      <c r="B98" s="89" t="s">
        <v>675</v>
      </c>
      <c r="C98" s="93"/>
      <c r="D98" s="93"/>
      <c r="E98" s="93"/>
      <c r="F98" s="93"/>
      <c r="G98" s="93"/>
      <c r="H98" s="93"/>
      <c r="I98" s="93"/>
      <c r="J98" s="93"/>
      <c r="K98" s="93"/>
      <c r="L98" s="93"/>
      <c r="M98" s="93"/>
      <c r="N98" s="93"/>
      <c r="O98" s="93"/>
      <c r="P98" s="93"/>
      <c r="Q98" s="93"/>
      <c r="R98" s="93"/>
      <c r="S98" s="93"/>
      <c r="T98" s="93"/>
      <c r="U98" s="93"/>
    </row>
    <row r="99" spans="1:21" ht="24">
      <c r="A99" s="88" t="s">
        <v>318</v>
      </c>
      <c r="B99" s="89" t="s">
        <v>676</v>
      </c>
      <c r="C99" s="93"/>
      <c r="D99" s="93"/>
      <c r="E99" s="93"/>
      <c r="F99" s="93"/>
      <c r="G99" s="93"/>
      <c r="H99" s="93"/>
      <c r="I99" s="93"/>
      <c r="J99" s="93"/>
      <c r="K99" s="93"/>
      <c r="L99" s="93"/>
      <c r="M99" s="93"/>
      <c r="N99" s="93"/>
      <c r="O99" s="93"/>
      <c r="P99" s="93"/>
      <c r="Q99" s="93"/>
      <c r="R99" s="93"/>
      <c r="S99" s="93"/>
      <c r="T99" s="93"/>
      <c r="U99" s="93"/>
    </row>
    <row r="100" spans="1:21">
      <c r="A100" s="88" t="s">
        <v>319</v>
      </c>
      <c r="B100" s="89" t="s">
        <v>677</v>
      </c>
      <c r="C100" s="93"/>
      <c r="D100" s="93"/>
      <c r="E100" s="93"/>
      <c r="F100" s="93"/>
      <c r="G100" s="93"/>
      <c r="H100" s="93"/>
      <c r="I100" s="93"/>
      <c r="J100" s="93"/>
      <c r="K100" s="93"/>
      <c r="L100" s="93"/>
      <c r="M100" s="93"/>
      <c r="N100" s="93"/>
      <c r="O100" s="93"/>
      <c r="P100" s="93"/>
      <c r="Q100" s="93"/>
      <c r="R100" s="93"/>
      <c r="S100" s="93"/>
      <c r="T100" s="93"/>
      <c r="U100" s="93"/>
    </row>
    <row r="101" spans="1:21">
      <c r="A101" s="88" t="s">
        <v>320</v>
      </c>
      <c r="B101" s="89" t="s">
        <v>678</v>
      </c>
      <c r="C101" s="93"/>
      <c r="D101" s="93"/>
      <c r="E101" s="93"/>
      <c r="F101" s="93"/>
      <c r="G101" s="93"/>
      <c r="H101" s="93"/>
      <c r="I101" s="93"/>
      <c r="J101" s="93"/>
      <c r="K101" s="93"/>
      <c r="L101" s="93"/>
      <c r="M101" s="93"/>
      <c r="N101" s="93"/>
      <c r="O101" s="93"/>
      <c r="P101" s="93"/>
      <c r="Q101" s="93"/>
      <c r="R101" s="93"/>
      <c r="S101" s="93"/>
      <c r="T101" s="93"/>
      <c r="U101" s="93"/>
    </row>
    <row r="102" spans="1:21">
      <c r="A102" s="88" t="s">
        <v>321</v>
      </c>
      <c r="B102" s="89" t="s">
        <v>679</v>
      </c>
      <c r="C102" s="93"/>
      <c r="D102" s="93"/>
      <c r="E102" s="93"/>
      <c r="F102" s="93"/>
      <c r="G102" s="93"/>
      <c r="H102" s="93"/>
      <c r="I102" s="93"/>
      <c r="J102" s="93"/>
      <c r="K102" s="93"/>
      <c r="L102" s="93"/>
      <c r="M102" s="93"/>
      <c r="N102" s="93"/>
      <c r="O102" s="93"/>
      <c r="P102" s="93"/>
      <c r="Q102" s="93"/>
      <c r="R102" s="93"/>
      <c r="S102" s="93"/>
      <c r="T102" s="93"/>
      <c r="U102" s="93"/>
    </row>
    <row r="103" spans="1:21">
      <c r="A103" s="88" t="s">
        <v>322</v>
      </c>
      <c r="B103" s="89" t="s">
        <v>680</v>
      </c>
      <c r="C103" s="93"/>
      <c r="D103" s="93"/>
      <c r="E103" s="93"/>
      <c r="F103" s="93"/>
      <c r="G103" s="93"/>
      <c r="H103" s="93"/>
      <c r="I103" s="93"/>
      <c r="J103" s="93"/>
      <c r="K103" s="93"/>
      <c r="L103" s="93"/>
      <c r="M103" s="93"/>
      <c r="N103" s="93"/>
      <c r="O103" s="93"/>
      <c r="P103" s="93"/>
      <c r="Q103" s="93"/>
      <c r="R103" s="93"/>
      <c r="S103" s="93"/>
      <c r="T103" s="93"/>
      <c r="U103" s="93"/>
    </row>
    <row r="104" spans="1:21">
      <c r="A104" s="88" t="s">
        <v>681</v>
      </c>
      <c r="B104" s="89" t="s">
        <v>682</v>
      </c>
      <c r="C104" s="93"/>
      <c r="D104" s="93"/>
      <c r="E104" s="93"/>
      <c r="F104" s="93"/>
      <c r="G104" s="93"/>
      <c r="H104" s="93"/>
      <c r="I104" s="93"/>
      <c r="J104" s="93"/>
      <c r="K104" s="93"/>
      <c r="L104" s="93"/>
      <c r="M104" s="93"/>
      <c r="N104" s="93"/>
      <c r="O104" s="93"/>
      <c r="P104" s="93"/>
      <c r="Q104" s="93"/>
      <c r="R104" s="93"/>
      <c r="S104" s="93"/>
      <c r="T104" s="93"/>
      <c r="U104" s="93"/>
    </row>
    <row r="105" spans="1:21">
      <c r="A105" s="88" t="s">
        <v>323</v>
      </c>
      <c r="B105" s="89" t="s">
        <v>683</v>
      </c>
      <c r="C105" s="93"/>
      <c r="D105" s="93"/>
      <c r="E105" s="93"/>
      <c r="F105" s="93"/>
      <c r="G105" s="93"/>
      <c r="H105" s="93"/>
      <c r="I105" s="93"/>
      <c r="J105" s="93"/>
      <c r="K105" s="93"/>
      <c r="L105" s="93"/>
      <c r="M105" s="93"/>
      <c r="N105" s="93"/>
      <c r="O105" s="93"/>
      <c r="P105" s="93"/>
      <c r="Q105" s="93"/>
      <c r="R105" s="93"/>
      <c r="S105" s="93"/>
      <c r="T105" s="93"/>
      <c r="U105" s="93"/>
    </row>
    <row r="106" spans="1:21">
      <c r="A106" s="88" t="s">
        <v>324</v>
      </c>
      <c r="B106" s="89" t="s">
        <v>684</v>
      </c>
      <c r="C106" s="93"/>
      <c r="D106" s="93"/>
      <c r="E106" s="93"/>
      <c r="F106" s="93"/>
      <c r="G106" s="93"/>
      <c r="H106" s="93"/>
      <c r="I106" s="93"/>
      <c r="J106" s="93"/>
      <c r="K106" s="93"/>
      <c r="L106" s="93"/>
      <c r="M106" s="93"/>
      <c r="N106" s="93"/>
      <c r="O106" s="93"/>
      <c r="P106" s="93"/>
      <c r="Q106" s="93"/>
      <c r="R106" s="93"/>
      <c r="S106" s="93"/>
      <c r="T106" s="93"/>
      <c r="U106" s="93"/>
    </row>
    <row r="107" spans="1:21" ht="24">
      <c r="A107" s="88" t="s">
        <v>325</v>
      </c>
      <c r="B107" s="89" t="s">
        <v>685</v>
      </c>
      <c r="C107" s="93"/>
      <c r="D107" s="93"/>
      <c r="E107" s="93"/>
      <c r="F107" s="93"/>
      <c r="G107" s="93"/>
      <c r="H107" s="93"/>
      <c r="I107" s="93"/>
      <c r="J107" s="93"/>
      <c r="K107" s="93"/>
      <c r="L107" s="93"/>
      <c r="M107" s="93"/>
      <c r="N107" s="93"/>
      <c r="O107" s="93"/>
      <c r="P107" s="93"/>
      <c r="Q107" s="93"/>
      <c r="R107" s="93"/>
      <c r="S107" s="93"/>
      <c r="T107" s="93"/>
      <c r="U107" s="93"/>
    </row>
    <row r="108" spans="1:21">
      <c r="A108" s="88" t="s">
        <v>326</v>
      </c>
      <c r="B108" s="89" t="s">
        <v>686</v>
      </c>
      <c r="C108" s="93"/>
      <c r="D108" s="93"/>
      <c r="E108" s="93"/>
      <c r="F108" s="93"/>
      <c r="G108" s="93"/>
      <c r="H108" s="93"/>
      <c r="I108" s="93"/>
      <c r="J108" s="93"/>
      <c r="K108" s="93"/>
      <c r="L108" s="93"/>
      <c r="M108" s="93"/>
      <c r="N108" s="93"/>
      <c r="O108" s="93"/>
      <c r="P108" s="93"/>
      <c r="Q108" s="93"/>
      <c r="R108" s="93"/>
      <c r="S108" s="93"/>
      <c r="T108" s="93"/>
      <c r="U108" s="93"/>
    </row>
    <row r="109" spans="1:21">
      <c r="A109" s="88" t="s">
        <v>327</v>
      </c>
      <c r="B109" s="89" t="s">
        <v>687</v>
      </c>
      <c r="C109" s="93"/>
      <c r="D109" s="93"/>
      <c r="E109" s="93"/>
      <c r="F109" s="93"/>
      <c r="G109" s="93"/>
      <c r="H109" s="93"/>
      <c r="I109" s="93"/>
      <c r="J109" s="93"/>
      <c r="K109" s="93"/>
      <c r="L109" s="93"/>
      <c r="M109" s="93"/>
      <c r="N109" s="93"/>
      <c r="O109" s="93"/>
      <c r="P109" s="93"/>
      <c r="Q109" s="93"/>
      <c r="R109" s="93"/>
      <c r="S109" s="93"/>
      <c r="T109" s="93"/>
      <c r="U109" s="93"/>
    </row>
    <row r="110" spans="1:21" ht="48">
      <c r="A110" s="95" t="s">
        <v>688</v>
      </c>
      <c r="B110" s="89" t="s">
        <v>689</v>
      </c>
      <c r="C110" s="93"/>
      <c r="D110" s="93"/>
      <c r="E110" s="93"/>
      <c r="F110" s="93"/>
      <c r="G110" s="93"/>
      <c r="H110" s="93"/>
      <c r="I110" s="93"/>
      <c r="J110" s="93"/>
      <c r="K110" s="93"/>
      <c r="L110" s="93"/>
      <c r="M110" s="93"/>
      <c r="N110" s="93"/>
      <c r="O110" s="93"/>
      <c r="P110" s="93"/>
      <c r="Q110" s="93"/>
      <c r="R110" s="93"/>
      <c r="S110" s="93"/>
      <c r="T110" s="93"/>
      <c r="U110" s="93"/>
    </row>
    <row r="111" spans="1:21">
      <c r="A111" s="88" t="s">
        <v>328</v>
      </c>
      <c r="B111" s="89" t="s">
        <v>690</v>
      </c>
      <c r="C111" s="93"/>
      <c r="D111" s="93"/>
      <c r="E111" s="93"/>
      <c r="F111" s="93"/>
      <c r="G111" s="93"/>
      <c r="H111" s="93"/>
      <c r="I111" s="93"/>
      <c r="J111" s="93"/>
      <c r="K111" s="93"/>
      <c r="L111" s="93"/>
      <c r="M111" s="93"/>
      <c r="N111" s="93"/>
      <c r="O111" s="93"/>
      <c r="P111" s="93"/>
      <c r="Q111" s="93"/>
      <c r="R111" s="93"/>
      <c r="S111" s="93"/>
      <c r="T111" s="93"/>
      <c r="U111" s="93"/>
    </row>
    <row r="112" spans="1:21">
      <c r="A112" s="88" t="s">
        <v>329</v>
      </c>
      <c r="B112" s="89" t="s">
        <v>691</v>
      </c>
      <c r="C112" s="93"/>
      <c r="D112" s="93"/>
      <c r="E112" s="93"/>
      <c r="F112" s="93"/>
      <c r="G112" s="93"/>
      <c r="H112" s="93"/>
      <c r="I112" s="93"/>
      <c r="J112" s="93"/>
      <c r="K112" s="93"/>
      <c r="L112" s="93"/>
      <c r="M112" s="93"/>
      <c r="N112" s="93"/>
      <c r="O112" s="93"/>
      <c r="P112" s="93"/>
      <c r="Q112" s="93"/>
      <c r="R112" s="93"/>
      <c r="S112" s="93"/>
      <c r="T112" s="93"/>
      <c r="U112" s="93"/>
    </row>
    <row r="113" spans="1:21">
      <c r="A113" s="88" t="s">
        <v>330</v>
      </c>
      <c r="B113" s="89" t="s">
        <v>692</v>
      </c>
      <c r="C113" s="93"/>
      <c r="D113" s="93"/>
      <c r="E113" s="93"/>
      <c r="F113" s="93"/>
      <c r="G113" s="93"/>
      <c r="H113" s="93"/>
      <c r="I113" s="93"/>
      <c r="J113" s="93"/>
      <c r="K113" s="93"/>
      <c r="L113" s="93"/>
      <c r="M113" s="93"/>
      <c r="N113" s="93"/>
      <c r="O113" s="93"/>
      <c r="P113" s="93"/>
      <c r="Q113" s="93"/>
      <c r="R113" s="93"/>
      <c r="S113" s="93"/>
      <c r="T113" s="93"/>
      <c r="U113" s="93"/>
    </row>
    <row r="114" spans="1:21">
      <c r="A114" s="88" t="s">
        <v>331</v>
      </c>
      <c r="B114" s="89" t="s">
        <v>693</v>
      </c>
      <c r="C114" s="93"/>
      <c r="D114" s="93"/>
      <c r="E114" s="93"/>
      <c r="F114" s="93"/>
      <c r="G114" s="93"/>
      <c r="H114" s="93"/>
      <c r="I114" s="93"/>
      <c r="J114" s="93"/>
      <c r="K114" s="93"/>
      <c r="L114" s="93"/>
      <c r="M114" s="93"/>
      <c r="N114" s="93"/>
      <c r="O114" s="93"/>
      <c r="P114" s="93"/>
      <c r="Q114" s="93"/>
      <c r="R114" s="93"/>
      <c r="S114" s="93"/>
      <c r="T114" s="93"/>
      <c r="U114" s="93"/>
    </row>
    <row r="115" spans="1:21" ht="24">
      <c r="A115" s="88" t="s">
        <v>332</v>
      </c>
      <c r="B115" s="89" t="s">
        <v>694</v>
      </c>
      <c r="C115" s="93"/>
      <c r="D115" s="93"/>
      <c r="E115" s="93"/>
      <c r="F115" s="93"/>
      <c r="G115" s="93"/>
      <c r="H115" s="93"/>
      <c r="I115" s="93"/>
      <c r="J115" s="93"/>
      <c r="K115" s="93"/>
      <c r="L115" s="93"/>
      <c r="M115" s="93"/>
      <c r="N115" s="93"/>
      <c r="O115" s="93"/>
      <c r="P115" s="93"/>
      <c r="Q115" s="93"/>
      <c r="R115" s="93"/>
      <c r="S115" s="93"/>
      <c r="T115" s="93"/>
      <c r="U115" s="93"/>
    </row>
    <row r="116" spans="1:21">
      <c r="A116" s="88" t="s">
        <v>333</v>
      </c>
      <c r="B116" s="89" t="s">
        <v>695</v>
      </c>
      <c r="C116" s="93"/>
      <c r="D116" s="93"/>
      <c r="E116" s="93"/>
      <c r="F116" s="93"/>
      <c r="G116" s="93"/>
      <c r="H116" s="93"/>
      <c r="I116" s="93"/>
      <c r="J116" s="93"/>
      <c r="K116" s="93"/>
      <c r="L116" s="93"/>
      <c r="M116" s="93"/>
      <c r="N116" s="93"/>
      <c r="O116" s="93"/>
      <c r="P116" s="93"/>
      <c r="Q116" s="93"/>
      <c r="R116" s="93"/>
      <c r="S116" s="93"/>
      <c r="T116" s="93"/>
      <c r="U116" s="93"/>
    </row>
    <row r="117" spans="1:21" ht="36">
      <c r="A117" s="88" t="s">
        <v>696</v>
      </c>
      <c r="B117" s="96" t="s">
        <v>697</v>
      </c>
      <c r="C117" s="93"/>
      <c r="D117" s="93"/>
      <c r="E117" s="93"/>
      <c r="F117" s="93"/>
      <c r="G117" s="93"/>
      <c r="H117" s="93"/>
      <c r="I117" s="93"/>
      <c r="J117" s="93"/>
      <c r="K117" s="93"/>
      <c r="L117" s="93"/>
      <c r="M117" s="93"/>
      <c r="N117" s="93"/>
      <c r="O117" s="93"/>
      <c r="P117" s="93"/>
      <c r="Q117" s="93"/>
      <c r="R117" s="93"/>
      <c r="S117" s="93"/>
      <c r="T117" s="93"/>
      <c r="U117" s="93"/>
    </row>
    <row r="118" spans="1:21">
      <c r="A118" s="88" t="s">
        <v>334</v>
      </c>
      <c r="B118" s="89" t="s">
        <v>698</v>
      </c>
      <c r="C118" s="93"/>
      <c r="D118" s="93"/>
      <c r="E118" s="93"/>
      <c r="F118" s="93"/>
      <c r="G118" s="93"/>
      <c r="H118" s="93"/>
      <c r="I118" s="93"/>
      <c r="J118" s="93"/>
      <c r="K118" s="93"/>
      <c r="L118" s="93"/>
      <c r="M118" s="93"/>
      <c r="N118" s="93"/>
      <c r="O118" s="93"/>
      <c r="P118" s="93"/>
      <c r="Q118" s="93"/>
      <c r="R118" s="93"/>
      <c r="S118" s="93"/>
      <c r="T118" s="93"/>
      <c r="U118" s="93"/>
    </row>
    <row r="119" spans="1:21" ht="36">
      <c r="A119" s="88" t="s">
        <v>335</v>
      </c>
      <c r="B119" s="89" t="s">
        <v>699</v>
      </c>
      <c r="C119" s="93"/>
      <c r="D119" s="93"/>
      <c r="E119" s="93"/>
      <c r="F119" s="93"/>
      <c r="G119" s="93"/>
      <c r="H119" s="93"/>
      <c r="I119" s="93"/>
      <c r="J119" s="93"/>
      <c r="K119" s="93"/>
      <c r="L119" s="93"/>
      <c r="M119" s="93"/>
      <c r="N119" s="93"/>
      <c r="O119" s="93"/>
      <c r="P119" s="93"/>
      <c r="Q119" s="93"/>
      <c r="R119" s="93"/>
      <c r="S119" s="93"/>
      <c r="T119" s="93"/>
      <c r="U119" s="93"/>
    </row>
    <row r="120" spans="1:21">
      <c r="A120" s="88" t="s">
        <v>336</v>
      </c>
      <c r="B120" s="89" t="s">
        <v>700</v>
      </c>
      <c r="C120" s="93"/>
      <c r="D120" s="93"/>
      <c r="E120" s="93"/>
      <c r="F120" s="93"/>
      <c r="G120" s="93"/>
      <c r="H120" s="93"/>
      <c r="I120" s="93"/>
      <c r="J120" s="93"/>
      <c r="K120" s="93"/>
      <c r="L120" s="93"/>
      <c r="M120" s="93"/>
      <c r="N120" s="93"/>
      <c r="O120" s="93"/>
      <c r="P120" s="93"/>
      <c r="Q120" s="93"/>
      <c r="R120" s="93"/>
      <c r="S120" s="93"/>
      <c r="T120" s="93"/>
      <c r="U120" s="93"/>
    </row>
    <row r="121" spans="1:21" ht="24">
      <c r="A121" s="88" t="s">
        <v>337</v>
      </c>
      <c r="B121" s="89" t="s">
        <v>701</v>
      </c>
      <c r="C121" s="93"/>
      <c r="D121" s="93"/>
      <c r="E121" s="93"/>
      <c r="F121" s="93"/>
      <c r="G121" s="93"/>
      <c r="H121" s="93"/>
      <c r="I121" s="93"/>
      <c r="J121" s="93"/>
      <c r="K121" s="93"/>
      <c r="L121" s="93"/>
      <c r="M121" s="93"/>
      <c r="N121" s="93"/>
      <c r="O121" s="93"/>
      <c r="P121" s="93"/>
      <c r="Q121" s="93"/>
      <c r="R121" s="93"/>
      <c r="S121" s="93"/>
      <c r="T121" s="93"/>
      <c r="U121" s="93"/>
    </row>
    <row r="122" spans="1:21" ht="60">
      <c r="A122" s="88" t="s">
        <v>338</v>
      </c>
      <c r="B122" s="89" t="s">
        <v>702</v>
      </c>
      <c r="C122" s="93"/>
      <c r="D122" s="93"/>
      <c r="E122" s="93"/>
      <c r="F122" s="93"/>
      <c r="G122" s="93"/>
      <c r="H122" s="93"/>
      <c r="I122" s="93"/>
      <c r="J122" s="93"/>
      <c r="K122" s="93"/>
      <c r="L122" s="93"/>
      <c r="M122" s="93"/>
      <c r="N122" s="93"/>
      <c r="O122" s="93"/>
      <c r="P122" s="93"/>
      <c r="Q122" s="93"/>
      <c r="R122" s="93"/>
      <c r="S122" s="93"/>
      <c r="T122" s="93"/>
      <c r="U122" s="93"/>
    </row>
    <row r="123" spans="1:21">
      <c r="A123" s="88" t="s">
        <v>339</v>
      </c>
      <c r="B123" s="89" t="s">
        <v>703</v>
      </c>
      <c r="C123" s="93"/>
      <c r="D123" s="93"/>
      <c r="E123" s="93"/>
      <c r="F123" s="93"/>
      <c r="G123" s="93"/>
      <c r="H123" s="93"/>
      <c r="I123" s="93"/>
      <c r="J123" s="93"/>
      <c r="K123" s="93"/>
      <c r="L123" s="93"/>
      <c r="M123" s="93"/>
      <c r="N123" s="93"/>
      <c r="O123" s="93"/>
      <c r="P123" s="93"/>
      <c r="Q123" s="93"/>
      <c r="R123" s="93"/>
      <c r="S123" s="93"/>
      <c r="T123" s="93"/>
      <c r="U123" s="93"/>
    </row>
    <row r="124" spans="1:21">
      <c r="A124" s="88" t="s">
        <v>340</v>
      </c>
      <c r="B124" s="89" t="s">
        <v>704</v>
      </c>
      <c r="C124" s="93"/>
      <c r="D124" s="93"/>
      <c r="E124" s="93"/>
      <c r="F124" s="93"/>
      <c r="G124" s="93"/>
      <c r="H124" s="93"/>
      <c r="I124" s="93"/>
      <c r="J124" s="93"/>
      <c r="K124" s="93"/>
      <c r="L124" s="93"/>
      <c r="M124" s="93"/>
      <c r="N124" s="93"/>
      <c r="O124" s="93"/>
      <c r="P124" s="93"/>
      <c r="Q124" s="93"/>
      <c r="R124" s="93"/>
      <c r="S124" s="93"/>
      <c r="T124" s="93"/>
      <c r="U124" s="93"/>
    </row>
    <row r="125" spans="1:21">
      <c r="A125" s="88" t="s">
        <v>341</v>
      </c>
      <c r="B125" s="89" t="s">
        <v>705</v>
      </c>
      <c r="C125" s="93"/>
      <c r="D125" s="93"/>
      <c r="E125" s="93"/>
      <c r="F125" s="93"/>
      <c r="G125" s="93"/>
      <c r="H125" s="93"/>
      <c r="I125" s="93"/>
      <c r="J125" s="93"/>
      <c r="K125" s="93"/>
      <c r="L125" s="93"/>
      <c r="M125" s="93"/>
      <c r="N125" s="93"/>
      <c r="O125" s="93"/>
      <c r="P125" s="93"/>
      <c r="Q125" s="93"/>
      <c r="R125" s="93"/>
      <c r="S125" s="93"/>
      <c r="T125" s="93"/>
      <c r="U125" s="93"/>
    </row>
    <row r="126" spans="1:21">
      <c r="A126" s="88" t="s">
        <v>342</v>
      </c>
      <c r="B126" s="89" t="s">
        <v>706</v>
      </c>
      <c r="C126" s="93"/>
      <c r="D126" s="93"/>
      <c r="E126" s="93"/>
      <c r="F126" s="93"/>
      <c r="G126" s="93"/>
      <c r="H126" s="93"/>
      <c r="I126" s="93"/>
      <c r="J126" s="93"/>
      <c r="K126" s="93"/>
      <c r="L126" s="93"/>
      <c r="M126" s="93"/>
      <c r="N126" s="93"/>
      <c r="O126" s="93"/>
      <c r="P126" s="93"/>
      <c r="Q126" s="93"/>
      <c r="R126" s="93"/>
      <c r="S126" s="93"/>
      <c r="T126" s="93"/>
      <c r="U126" s="93"/>
    </row>
    <row r="127" spans="1:21">
      <c r="A127" s="88" t="s">
        <v>343</v>
      </c>
      <c r="B127" s="89" t="s">
        <v>707</v>
      </c>
      <c r="C127" s="93"/>
      <c r="D127" s="93"/>
      <c r="E127" s="93"/>
      <c r="F127" s="93"/>
      <c r="G127" s="93"/>
      <c r="H127" s="93"/>
      <c r="I127" s="93"/>
      <c r="J127" s="93"/>
      <c r="K127" s="93"/>
      <c r="L127" s="93"/>
      <c r="M127" s="93"/>
      <c r="N127" s="93"/>
      <c r="O127" s="93"/>
      <c r="P127" s="93"/>
      <c r="Q127" s="93"/>
      <c r="R127" s="93"/>
      <c r="S127" s="93"/>
      <c r="T127" s="93"/>
      <c r="U127" s="93"/>
    </row>
    <row r="128" spans="1:21" ht="24">
      <c r="A128" s="88" t="s">
        <v>344</v>
      </c>
      <c r="B128" s="89" t="s">
        <v>708</v>
      </c>
      <c r="C128" s="93"/>
      <c r="D128" s="93"/>
      <c r="E128" s="93"/>
      <c r="F128" s="93"/>
      <c r="G128" s="93"/>
      <c r="H128" s="93"/>
      <c r="I128" s="93"/>
      <c r="J128" s="93"/>
      <c r="K128" s="93"/>
      <c r="L128" s="93"/>
      <c r="M128" s="93"/>
      <c r="N128" s="93"/>
      <c r="O128" s="93"/>
      <c r="P128" s="93"/>
      <c r="Q128" s="93"/>
      <c r="R128" s="93"/>
      <c r="S128" s="93"/>
      <c r="T128" s="93"/>
      <c r="U128" s="93"/>
    </row>
    <row r="129" spans="1:21">
      <c r="A129" s="88" t="s">
        <v>345</v>
      </c>
      <c r="B129" s="89" t="s">
        <v>709</v>
      </c>
      <c r="C129" s="93"/>
      <c r="D129" s="93"/>
      <c r="E129" s="93"/>
      <c r="F129" s="93"/>
      <c r="G129" s="93"/>
      <c r="H129" s="93"/>
      <c r="I129" s="93"/>
      <c r="J129" s="93"/>
      <c r="K129" s="93"/>
      <c r="L129" s="93"/>
      <c r="M129" s="93"/>
      <c r="N129" s="93"/>
      <c r="O129" s="93"/>
      <c r="P129" s="93"/>
      <c r="Q129" s="93"/>
      <c r="R129" s="93"/>
      <c r="S129" s="93"/>
      <c r="T129" s="93"/>
      <c r="U129" s="93"/>
    </row>
    <row r="130" spans="1:21" ht="24">
      <c r="A130" s="88" t="s">
        <v>346</v>
      </c>
      <c r="B130" s="89" t="s">
        <v>710</v>
      </c>
      <c r="C130" s="93"/>
      <c r="D130" s="93"/>
      <c r="E130" s="93"/>
      <c r="F130" s="93"/>
      <c r="G130" s="93"/>
      <c r="H130" s="93"/>
      <c r="I130" s="93"/>
      <c r="J130" s="93"/>
      <c r="K130" s="93"/>
      <c r="L130" s="93"/>
      <c r="M130" s="93"/>
      <c r="N130" s="93"/>
      <c r="O130" s="93"/>
      <c r="P130" s="93"/>
      <c r="Q130" s="93"/>
      <c r="R130" s="93"/>
      <c r="S130" s="93"/>
      <c r="T130" s="93"/>
      <c r="U130" s="93"/>
    </row>
    <row r="131" spans="1:21">
      <c r="A131" s="95" t="s">
        <v>711</v>
      </c>
      <c r="B131" s="96" t="s">
        <v>712</v>
      </c>
      <c r="C131" s="93"/>
      <c r="D131" s="93"/>
      <c r="E131" s="93"/>
      <c r="F131" s="93"/>
      <c r="G131" s="93"/>
      <c r="H131" s="93"/>
      <c r="I131" s="93"/>
      <c r="J131" s="93"/>
      <c r="K131" s="93"/>
      <c r="L131" s="93"/>
      <c r="M131" s="93"/>
      <c r="N131" s="93"/>
      <c r="O131" s="93"/>
      <c r="P131" s="93"/>
      <c r="Q131" s="93"/>
      <c r="R131" s="93"/>
      <c r="S131" s="93"/>
      <c r="T131" s="93"/>
      <c r="U131" s="93"/>
    </row>
    <row r="132" spans="1:21" ht="48">
      <c r="A132" s="88" t="s">
        <v>713</v>
      </c>
      <c r="B132" s="89" t="s">
        <v>714</v>
      </c>
      <c r="C132" s="93"/>
      <c r="D132" s="93"/>
      <c r="E132" s="93"/>
      <c r="F132" s="93"/>
      <c r="G132" s="93"/>
      <c r="H132" s="93"/>
      <c r="I132" s="93"/>
      <c r="J132" s="93"/>
      <c r="K132" s="93"/>
      <c r="L132" s="93"/>
      <c r="M132" s="93"/>
      <c r="N132" s="93"/>
      <c r="O132" s="93"/>
      <c r="P132" s="93"/>
      <c r="Q132" s="93"/>
      <c r="R132" s="93"/>
      <c r="S132" s="93"/>
      <c r="T132" s="93"/>
      <c r="U132" s="93"/>
    </row>
    <row r="133" spans="1:21" ht="24">
      <c r="A133" s="88" t="s">
        <v>347</v>
      </c>
      <c r="B133" s="89" t="s">
        <v>715</v>
      </c>
      <c r="C133" s="93"/>
      <c r="D133" s="93"/>
      <c r="E133" s="93"/>
      <c r="F133" s="93"/>
      <c r="G133" s="93"/>
      <c r="H133" s="93"/>
      <c r="I133" s="93"/>
      <c r="J133" s="93"/>
      <c r="K133" s="93"/>
      <c r="L133" s="93"/>
      <c r="M133" s="93"/>
      <c r="N133" s="93"/>
      <c r="O133" s="93"/>
      <c r="P133" s="93"/>
      <c r="Q133" s="93"/>
      <c r="R133" s="93"/>
      <c r="S133" s="93"/>
      <c r="T133" s="93"/>
      <c r="U133" s="93"/>
    </row>
    <row r="134" spans="1:21">
      <c r="A134" s="88" t="s">
        <v>348</v>
      </c>
      <c r="B134" s="89" t="s">
        <v>716</v>
      </c>
      <c r="C134" s="93"/>
      <c r="D134" s="93"/>
      <c r="E134" s="93"/>
      <c r="F134" s="93"/>
      <c r="G134" s="93"/>
      <c r="H134" s="93"/>
      <c r="I134" s="93"/>
      <c r="J134" s="93"/>
      <c r="K134" s="93"/>
      <c r="L134" s="93"/>
      <c r="M134" s="93"/>
      <c r="N134" s="93"/>
      <c r="O134" s="93"/>
      <c r="P134" s="93"/>
      <c r="Q134" s="93"/>
      <c r="R134" s="93"/>
      <c r="S134" s="93"/>
      <c r="T134" s="93"/>
      <c r="U134" s="93"/>
    </row>
    <row r="135" spans="1:21">
      <c r="A135" s="88" t="s">
        <v>349</v>
      </c>
      <c r="B135" s="89" t="s">
        <v>717</v>
      </c>
      <c r="C135" s="93"/>
      <c r="D135" s="93"/>
      <c r="E135" s="93"/>
      <c r="F135" s="93"/>
      <c r="G135" s="93"/>
      <c r="H135" s="93"/>
      <c r="I135" s="93"/>
      <c r="J135" s="93"/>
      <c r="K135" s="93"/>
      <c r="L135" s="93"/>
      <c r="M135" s="93"/>
      <c r="N135" s="93"/>
      <c r="O135" s="93"/>
      <c r="P135" s="93"/>
      <c r="Q135" s="93"/>
      <c r="R135" s="93"/>
      <c r="S135" s="93"/>
      <c r="T135" s="93"/>
      <c r="U135" s="93"/>
    </row>
    <row r="136" spans="1:21">
      <c r="A136" s="88" t="s">
        <v>350</v>
      </c>
      <c r="B136" s="89" t="s">
        <v>718</v>
      </c>
      <c r="C136" s="93"/>
      <c r="D136" s="93"/>
      <c r="E136" s="93"/>
      <c r="F136" s="93"/>
      <c r="G136" s="93"/>
      <c r="H136" s="93"/>
      <c r="I136" s="93"/>
      <c r="J136" s="93"/>
      <c r="K136" s="93"/>
      <c r="L136" s="93"/>
      <c r="M136" s="93"/>
      <c r="N136" s="93"/>
      <c r="O136" s="93"/>
      <c r="P136" s="93"/>
      <c r="Q136" s="93"/>
      <c r="R136" s="93"/>
      <c r="S136" s="93"/>
      <c r="T136" s="93"/>
      <c r="U136" s="93"/>
    </row>
    <row r="137" spans="1:21">
      <c r="A137" s="88" t="s">
        <v>351</v>
      </c>
      <c r="B137" s="89" t="s">
        <v>719</v>
      </c>
      <c r="C137" s="93"/>
      <c r="D137" s="93"/>
      <c r="E137" s="93"/>
      <c r="F137" s="93"/>
      <c r="G137" s="93"/>
      <c r="H137" s="93"/>
      <c r="I137" s="93"/>
      <c r="J137" s="93"/>
      <c r="K137" s="93"/>
      <c r="L137" s="93"/>
      <c r="M137" s="93"/>
      <c r="N137" s="93"/>
      <c r="O137" s="93"/>
      <c r="P137" s="93"/>
      <c r="Q137" s="93"/>
      <c r="R137" s="93"/>
      <c r="S137" s="93"/>
      <c r="T137" s="93"/>
      <c r="U137" s="93"/>
    </row>
    <row r="138" spans="1:21">
      <c r="A138" s="88" t="s">
        <v>352</v>
      </c>
      <c r="B138" s="89" t="s">
        <v>720</v>
      </c>
      <c r="C138" s="93"/>
      <c r="D138" s="93"/>
      <c r="E138" s="93"/>
      <c r="F138" s="93"/>
      <c r="G138" s="93"/>
      <c r="H138" s="93"/>
      <c r="I138" s="93"/>
      <c r="J138" s="93"/>
      <c r="K138" s="93"/>
      <c r="L138" s="93"/>
      <c r="M138" s="93"/>
      <c r="N138" s="93"/>
      <c r="O138" s="93"/>
      <c r="P138" s="93"/>
      <c r="Q138" s="93"/>
      <c r="R138" s="93"/>
      <c r="S138" s="93"/>
      <c r="T138" s="93"/>
      <c r="U138" s="93"/>
    </row>
    <row r="139" spans="1:21" ht="24">
      <c r="A139" s="88" t="s">
        <v>353</v>
      </c>
      <c r="B139" s="89" t="s">
        <v>721</v>
      </c>
      <c r="C139" s="93"/>
      <c r="D139" s="93"/>
      <c r="E139" s="93"/>
      <c r="F139" s="93"/>
      <c r="G139" s="93"/>
      <c r="H139" s="93"/>
      <c r="I139" s="93"/>
      <c r="J139" s="93"/>
      <c r="K139" s="93"/>
      <c r="L139" s="93"/>
      <c r="M139" s="93"/>
      <c r="N139" s="93"/>
      <c r="O139" s="93"/>
      <c r="P139" s="93"/>
      <c r="Q139" s="93"/>
      <c r="R139" s="93"/>
      <c r="S139" s="93"/>
      <c r="T139" s="93"/>
      <c r="U139" s="93"/>
    </row>
    <row r="140" spans="1:21" ht="24">
      <c r="A140" s="88" t="s">
        <v>354</v>
      </c>
      <c r="B140" s="89" t="s">
        <v>722</v>
      </c>
      <c r="C140" s="93"/>
      <c r="D140" s="93"/>
      <c r="E140" s="93"/>
      <c r="F140" s="93"/>
      <c r="G140" s="93"/>
      <c r="H140" s="93"/>
      <c r="I140" s="93"/>
      <c r="J140" s="93"/>
      <c r="K140" s="93"/>
      <c r="L140" s="93"/>
      <c r="M140" s="93"/>
      <c r="N140" s="93"/>
      <c r="O140" s="93"/>
      <c r="P140" s="93"/>
      <c r="Q140" s="93"/>
      <c r="R140" s="93"/>
      <c r="S140" s="93"/>
      <c r="T140" s="93"/>
      <c r="U140" s="93"/>
    </row>
    <row r="141" spans="1:21" ht="24">
      <c r="A141" s="95" t="s">
        <v>355</v>
      </c>
      <c r="B141" s="96" t="s">
        <v>723</v>
      </c>
      <c r="C141" s="93"/>
      <c r="D141" s="93"/>
      <c r="E141" s="93"/>
      <c r="F141" s="93"/>
      <c r="G141" s="93"/>
      <c r="H141" s="93"/>
      <c r="I141" s="93"/>
      <c r="J141" s="93"/>
      <c r="K141" s="93"/>
      <c r="L141" s="93"/>
      <c r="M141" s="93"/>
      <c r="N141" s="93"/>
      <c r="O141" s="93"/>
      <c r="P141" s="93"/>
      <c r="Q141" s="93"/>
      <c r="R141" s="93"/>
      <c r="S141" s="93"/>
      <c r="T141" s="93"/>
      <c r="U141" s="93"/>
    </row>
    <row r="142" spans="1:21">
      <c r="A142" s="88" t="s">
        <v>356</v>
      </c>
      <c r="B142" s="89" t="s">
        <v>724</v>
      </c>
      <c r="C142" s="93"/>
      <c r="D142" s="93"/>
      <c r="E142" s="93"/>
      <c r="F142" s="93"/>
      <c r="G142" s="93"/>
      <c r="H142" s="93"/>
      <c r="I142" s="93"/>
      <c r="J142" s="93"/>
      <c r="K142" s="93"/>
      <c r="L142" s="93"/>
      <c r="M142" s="93"/>
      <c r="N142" s="93"/>
      <c r="O142" s="93"/>
      <c r="P142" s="93"/>
      <c r="Q142" s="93"/>
      <c r="R142" s="93"/>
      <c r="S142" s="93"/>
      <c r="T142" s="93"/>
      <c r="U142" s="93"/>
    </row>
    <row r="143" spans="1:21">
      <c r="A143" s="88" t="s">
        <v>357</v>
      </c>
      <c r="B143" s="89" t="s">
        <v>725</v>
      </c>
      <c r="C143" s="93"/>
      <c r="D143" s="93"/>
      <c r="E143" s="93"/>
      <c r="F143" s="93"/>
      <c r="G143" s="93"/>
      <c r="H143" s="93"/>
      <c r="I143" s="93"/>
      <c r="J143" s="93"/>
      <c r="K143" s="93"/>
      <c r="L143" s="93"/>
      <c r="M143" s="93"/>
      <c r="N143" s="93"/>
      <c r="O143" s="93"/>
      <c r="P143" s="93"/>
      <c r="Q143" s="93"/>
      <c r="R143" s="93"/>
      <c r="S143" s="93"/>
      <c r="T143" s="93"/>
      <c r="U143" s="93"/>
    </row>
    <row r="144" spans="1:21">
      <c r="A144" s="88" t="s">
        <v>358</v>
      </c>
      <c r="B144" s="89" t="s">
        <v>726</v>
      </c>
      <c r="C144" s="93"/>
      <c r="D144" s="93"/>
      <c r="E144" s="93"/>
      <c r="F144" s="93"/>
      <c r="G144" s="93"/>
      <c r="H144" s="93"/>
      <c r="I144" s="93"/>
      <c r="J144" s="93"/>
      <c r="K144" s="93"/>
      <c r="L144" s="93"/>
      <c r="M144" s="93"/>
      <c r="N144" s="93"/>
      <c r="O144" s="93"/>
      <c r="P144" s="93"/>
      <c r="Q144" s="93"/>
      <c r="R144" s="93"/>
      <c r="S144" s="93"/>
      <c r="T144" s="93"/>
      <c r="U144" s="93"/>
    </row>
    <row r="145" spans="1:21" ht="60">
      <c r="A145" s="88" t="s">
        <v>359</v>
      </c>
      <c r="B145" s="89" t="s">
        <v>727</v>
      </c>
      <c r="C145" s="93"/>
      <c r="D145" s="93"/>
      <c r="E145" s="93"/>
      <c r="F145" s="93"/>
      <c r="G145" s="93"/>
      <c r="H145" s="93"/>
      <c r="I145" s="93"/>
      <c r="J145" s="93"/>
      <c r="K145" s="93"/>
      <c r="L145" s="93"/>
      <c r="M145" s="93"/>
      <c r="N145" s="93"/>
      <c r="O145" s="93"/>
      <c r="P145" s="93"/>
      <c r="Q145" s="93"/>
      <c r="R145" s="93"/>
      <c r="S145" s="93"/>
      <c r="T145" s="93"/>
      <c r="U145" s="93"/>
    </row>
    <row r="146" spans="1:21" ht="36">
      <c r="A146" s="88" t="s">
        <v>360</v>
      </c>
      <c r="B146" s="89" t="s">
        <v>728</v>
      </c>
      <c r="C146" s="93"/>
      <c r="D146" s="93"/>
      <c r="E146" s="93"/>
      <c r="F146" s="93"/>
      <c r="G146" s="93"/>
      <c r="H146" s="93"/>
      <c r="I146" s="93"/>
      <c r="J146" s="93"/>
      <c r="K146" s="93"/>
      <c r="L146" s="93"/>
      <c r="M146" s="93"/>
      <c r="N146" s="93"/>
      <c r="O146" s="93"/>
      <c r="P146" s="93"/>
      <c r="Q146" s="93"/>
      <c r="R146" s="93"/>
      <c r="S146" s="93"/>
      <c r="T146" s="93"/>
      <c r="U146" s="93"/>
    </row>
    <row r="147" spans="1:21">
      <c r="A147" s="88" t="s">
        <v>361</v>
      </c>
      <c r="B147" s="89" t="s">
        <v>729</v>
      </c>
      <c r="C147" s="93"/>
      <c r="D147" s="93"/>
      <c r="E147" s="93"/>
      <c r="F147" s="93"/>
      <c r="G147" s="93"/>
      <c r="H147" s="93"/>
      <c r="I147" s="93"/>
      <c r="J147" s="93"/>
      <c r="K147" s="93"/>
      <c r="L147" s="93"/>
      <c r="M147" s="93"/>
      <c r="N147" s="93"/>
      <c r="O147" s="93"/>
      <c r="P147" s="93"/>
      <c r="Q147" s="93"/>
      <c r="R147" s="93"/>
      <c r="S147" s="93"/>
      <c r="T147" s="93"/>
      <c r="U147" s="93"/>
    </row>
    <row r="148" spans="1:21">
      <c r="A148" s="88" t="s">
        <v>362</v>
      </c>
      <c r="B148" s="89" t="s">
        <v>730</v>
      </c>
      <c r="C148" s="93"/>
      <c r="D148" s="93"/>
      <c r="E148" s="93"/>
      <c r="F148" s="93"/>
      <c r="G148" s="93"/>
      <c r="H148" s="93"/>
      <c r="I148" s="93"/>
      <c r="J148" s="93"/>
      <c r="K148" s="93"/>
      <c r="L148" s="93"/>
      <c r="M148" s="93"/>
      <c r="N148" s="93"/>
      <c r="O148" s="93"/>
      <c r="P148" s="93"/>
      <c r="Q148" s="93"/>
      <c r="R148" s="93"/>
      <c r="S148" s="93"/>
      <c r="T148" s="93"/>
      <c r="U148" s="93"/>
    </row>
    <row r="149" spans="1:21" ht="24">
      <c r="A149" s="88" t="s">
        <v>363</v>
      </c>
      <c r="B149" s="89" t="s">
        <v>731</v>
      </c>
      <c r="C149" s="93"/>
      <c r="D149" s="93"/>
      <c r="E149" s="93"/>
      <c r="F149" s="93"/>
      <c r="G149" s="93"/>
      <c r="H149" s="93"/>
      <c r="I149" s="93"/>
      <c r="J149" s="93"/>
      <c r="K149" s="93"/>
      <c r="L149" s="93"/>
      <c r="M149" s="93"/>
      <c r="N149" s="93"/>
      <c r="O149" s="93"/>
      <c r="P149" s="93"/>
      <c r="Q149" s="93"/>
      <c r="R149" s="93"/>
      <c r="S149" s="93"/>
      <c r="T149" s="93"/>
      <c r="U149" s="93"/>
    </row>
    <row r="150" spans="1:21" ht="24">
      <c r="A150" s="88" t="s">
        <v>364</v>
      </c>
      <c r="B150" s="89" t="s">
        <v>732</v>
      </c>
      <c r="C150" s="93"/>
      <c r="D150" s="93"/>
      <c r="E150" s="93"/>
      <c r="F150" s="93"/>
      <c r="G150" s="93"/>
      <c r="H150" s="93"/>
      <c r="I150" s="93"/>
      <c r="J150" s="93"/>
      <c r="K150" s="93"/>
      <c r="L150" s="93"/>
      <c r="M150" s="93"/>
      <c r="N150" s="93"/>
      <c r="O150" s="93"/>
      <c r="P150" s="93"/>
      <c r="Q150" s="93"/>
      <c r="R150" s="93"/>
      <c r="S150" s="93"/>
      <c r="T150" s="93"/>
      <c r="U150" s="93"/>
    </row>
    <row r="151" spans="1:21">
      <c r="A151" s="95" t="s">
        <v>365</v>
      </c>
      <c r="B151" s="96" t="s">
        <v>733</v>
      </c>
      <c r="C151" s="93"/>
      <c r="D151" s="93"/>
      <c r="E151" s="93"/>
      <c r="F151" s="93"/>
      <c r="G151" s="93"/>
      <c r="H151" s="93"/>
      <c r="I151" s="93"/>
      <c r="J151" s="93"/>
      <c r="K151" s="93"/>
      <c r="L151" s="93"/>
      <c r="M151" s="93"/>
      <c r="N151" s="93"/>
      <c r="O151" s="93"/>
      <c r="P151" s="93"/>
      <c r="Q151" s="93"/>
      <c r="R151" s="93"/>
      <c r="S151" s="93"/>
      <c r="T151" s="93"/>
      <c r="U151" s="93"/>
    </row>
    <row r="152" spans="1:21" ht="24">
      <c r="A152" s="88" t="s">
        <v>366</v>
      </c>
      <c r="B152" s="89" t="s">
        <v>734</v>
      </c>
      <c r="C152" s="93"/>
      <c r="D152" s="93"/>
      <c r="E152" s="93"/>
      <c r="F152" s="93"/>
      <c r="G152" s="93"/>
      <c r="H152" s="93"/>
      <c r="I152" s="93"/>
      <c r="J152" s="93"/>
      <c r="K152" s="93"/>
      <c r="L152" s="93"/>
      <c r="M152" s="93"/>
      <c r="N152" s="93"/>
      <c r="O152" s="93"/>
      <c r="P152" s="93"/>
      <c r="Q152" s="93"/>
      <c r="R152" s="93"/>
      <c r="S152" s="93"/>
      <c r="T152" s="93"/>
      <c r="U152" s="93"/>
    </row>
    <row r="153" spans="1:21">
      <c r="A153" s="88" t="s">
        <v>367</v>
      </c>
      <c r="B153" s="89" t="s">
        <v>735</v>
      </c>
      <c r="C153" s="93"/>
      <c r="D153" s="93"/>
      <c r="E153" s="93"/>
      <c r="F153" s="93"/>
      <c r="G153" s="93"/>
      <c r="H153" s="93"/>
      <c r="I153" s="93"/>
      <c r="J153" s="93"/>
      <c r="K153" s="93"/>
      <c r="L153" s="93"/>
      <c r="M153" s="93"/>
      <c r="N153" s="93"/>
      <c r="O153" s="93"/>
      <c r="P153" s="93"/>
      <c r="Q153" s="93"/>
      <c r="R153" s="93"/>
      <c r="S153" s="93"/>
      <c r="T153" s="93"/>
      <c r="U153" s="93"/>
    </row>
    <row r="154" spans="1:21">
      <c r="A154" s="88" t="s">
        <v>368</v>
      </c>
      <c r="B154" s="89" t="s">
        <v>736</v>
      </c>
      <c r="C154" s="93"/>
      <c r="D154" s="93"/>
      <c r="E154" s="93"/>
      <c r="F154" s="93"/>
      <c r="G154" s="93"/>
      <c r="H154" s="93"/>
      <c r="I154" s="93"/>
      <c r="J154" s="93"/>
      <c r="K154" s="93"/>
      <c r="L154" s="93"/>
      <c r="M154" s="93"/>
      <c r="N154" s="93"/>
      <c r="O154" s="93"/>
      <c r="P154" s="93"/>
      <c r="Q154" s="93"/>
      <c r="R154" s="93"/>
      <c r="S154" s="93"/>
      <c r="T154" s="93"/>
      <c r="U154" s="93"/>
    </row>
    <row r="155" spans="1:21">
      <c r="A155" s="88" t="s">
        <v>369</v>
      </c>
      <c r="B155" s="89" t="s">
        <v>737</v>
      </c>
      <c r="C155" s="93"/>
      <c r="D155" s="93"/>
      <c r="E155" s="93"/>
      <c r="F155" s="93"/>
      <c r="G155" s="93"/>
      <c r="H155" s="93"/>
      <c r="I155" s="93"/>
      <c r="J155" s="93"/>
      <c r="K155" s="93"/>
      <c r="L155" s="93"/>
      <c r="M155" s="93"/>
      <c r="N155" s="93"/>
      <c r="O155" s="93"/>
      <c r="P155" s="93"/>
      <c r="Q155" s="93"/>
      <c r="R155" s="93"/>
      <c r="S155" s="93"/>
      <c r="T155" s="93"/>
      <c r="U155" s="93"/>
    </row>
    <row r="156" spans="1:21">
      <c r="A156" s="88" t="s">
        <v>370</v>
      </c>
      <c r="B156" s="89" t="s">
        <v>738</v>
      </c>
      <c r="C156" s="93"/>
      <c r="D156" s="93"/>
      <c r="E156" s="93"/>
      <c r="F156" s="93"/>
      <c r="G156" s="93"/>
      <c r="H156" s="93"/>
      <c r="I156" s="93"/>
      <c r="J156" s="93"/>
      <c r="K156" s="93"/>
      <c r="L156" s="93"/>
      <c r="M156" s="93"/>
      <c r="N156" s="93"/>
      <c r="O156" s="93"/>
      <c r="P156" s="93"/>
      <c r="Q156" s="93"/>
      <c r="R156" s="93"/>
      <c r="S156" s="93"/>
      <c r="T156" s="93"/>
      <c r="U156" s="93"/>
    </row>
    <row r="157" spans="1:21" ht="24">
      <c r="A157" s="88" t="s">
        <v>371</v>
      </c>
      <c r="B157" s="89" t="s">
        <v>739</v>
      </c>
      <c r="C157" s="93"/>
      <c r="D157" s="93"/>
      <c r="E157" s="93"/>
      <c r="F157" s="93"/>
      <c r="G157" s="93"/>
      <c r="H157" s="93"/>
      <c r="I157" s="93"/>
      <c r="J157" s="93"/>
      <c r="K157" s="93"/>
      <c r="L157" s="93"/>
      <c r="M157" s="93"/>
      <c r="N157" s="93"/>
      <c r="O157" s="93"/>
      <c r="P157" s="93"/>
      <c r="Q157" s="93"/>
      <c r="R157" s="93"/>
      <c r="S157" s="93"/>
      <c r="T157" s="93"/>
      <c r="U157" s="93"/>
    </row>
    <row r="158" spans="1:21" ht="24">
      <c r="A158" s="88" t="s">
        <v>372</v>
      </c>
      <c r="B158" s="89" t="s">
        <v>740</v>
      </c>
      <c r="C158" s="93"/>
      <c r="D158" s="93"/>
      <c r="E158" s="93"/>
      <c r="F158" s="93"/>
      <c r="G158" s="93"/>
      <c r="H158" s="93"/>
      <c r="I158" s="93"/>
      <c r="J158" s="93"/>
      <c r="K158" s="93"/>
      <c r="L158" s="93"/>
      <c r="M158" s="93"/>
      <c r="N158" s="93"/>
      <c r="O158" s="93"/>
      <c r="P158" s="93"/>
      <c r="Q158" s="93"/>
      <c r="R158" s="93"/>
      <c r="S158" s="93"/>
      <c r="T158" s="93"/>
      <c r="U158" s="93"/>
    </row>
    <row r="159" spans="1:21" ht="24">
      <c r="A159" s="88" t="s">
        <v>373</v>
      </c>
      <c r="B159" s="89" t="s">
        <v>741</v>
      </c>
      <c r="C159" s="93"/>
      <c r="D159" s="93"/>
      <c r="E159" s="93"/>
      <c r="F159" s="93"/>
      <c r="G159" s="93"/>
      <c r="H159" s="93"/>
      <c r="I159" s="93"/>
      <c r="J159" s="93"/>
      <c r="K159" s="93"/>
      <c r="L159" s="93"/>
      <c r="M159" s="93"/>
      <c r="N159" s="93"/>
      <c r="O159" s="93"/>
      <c r="P159" s="93"/>
      <c r="Q159" s="93"/>
      <c r="R159" s="93"/>
      <c r="S159" s="93"/>
      <c r="T159" s="93"/>
      <c r="U159" s="93"/>
    </row>
    <row r="160" spans="1:21" ht="24">
      <c r="A160" s="88" t="s">
        <v>374</v>
      </c>
      <c r="B160" s="89" t="s">
        <v>742</v>
      </c>
      <c r="C160" s="93"/>
      <c r="D160" s="93"/>
      <c r="E160" s="93"/>
      <c r="F160" s="93"/>
      <c r="G160" s="93"/>
      <c r="H160" s="93"/>
      <c r="I160" s="93"/>
      <c r="J160" s="93"/>
      <c r="K160" s="93"/>
      <c r="L160" s="93"/>
      <c r="M160" s="93"/>
      <c r="N160" s="93"/>
      <c r="O160" s="93"/>
      <c r="P160" s="93"/>
      <c r="Q160" s="93"/>
      <c r="R160" s="93"/>
      <c r="S160" s="93"/>
      <c r="T160" s="93"/>
      <c r="U160" s="93"/>
    </row>
    <row r="161" spans="1:21">
      <c r="A161" s="88" t="s">
        <v>375</v>
      </c>
      <c r="B161" s="89" t="s">
        <v>743</v>
      </c>
      <c r="C161" s="93"/>
      <c r="D161" s="93"/>
      <c r="E161" s="93"/>
      <c r="F161" s="93"/>
      <c r="G161" s="93"/>
      <c r="H161" s="93"/>
      <c r="I161" s="93"/>
      <c r="J161" s="93"/>
      <c r="K161" s="93"/>
      <c r="L161" s="93"/>
      <c r="M161" s="93"/>
      <c r="N161" s="93"/>
      <c r="O161" s="93"/>
      <c r="P161" s="93"/>
      <c r="Q161" s="93"/>
      <c r="R161" s="93"/>
      <c r="S161" s="93"/>
      <c r="T161" s="93"/>
      <c r="U161" s="93"/>
    </row>
    <row r="162" spans="1:21">
      <c r="A162" s="88" t="s">
        <v>376</v>
      </c>
      <c r="B162" s="89" t="s">
        <v>744</v>
      </c>
      <c r="C162" s="93"/>
      <c r="D162" s="93"/>
      <c r="E162" s="93"/>
      <c r="F162" s="93"/>
      <c r="G162" s="93"/>
      <c r="H162" s="93"/>
      <c r="I162" s="93"/>
      <c r="J162" s="93"/>
      <c r="K162" s="93"/>
      <c r="L162" s="93"/>
      <c r="M162" s="93"/>
      <c r="N162" s="93"/>
      <c r="O162" s="93"/>
      <c r="P162" s="93"/>
      <c r="Q162" s="93"/>
      <c r="R162" s="93"/>
      <c r="S162" s="93"/>
      <c r="T162" s="93"/>
      <c r="U162" s="93"/>
    </row>
    <row r="163" spans="1:21">
      <c r="A163" s="88" t="s">
        <v>377</v>
      </c>
      <c r="B163" s="89" t="s">
        <v>745</v>
      </c>
      <c r="C163" s="93"/>
      <c r="D163" s="93"/>
      <c r="E163" s="93"/>
      <c r="F163" s="93"/>
      <c r="G163" s="93"/>
      <c r="H163" s="93"/>
      <c r="I163" s="93"/>
      <c r="J163" s="93"/>
      <c r="K163" s="93"/>
      <c r="L163" s="93"/>
      <c r="M163" s="93"/>
      <c r="N163" s="93"/>
      <c r="O163" s="93"/>
      <c r="P163" s="93"/>
      <c r="Q163" s="93"/>
      <c r="R163" s="93"/>
      <c r="S163" s="93"/>
      <c r="T163" s="93"/>
      <c r="U163" s="93"/>
    </row>
    <row r="164" spans="1:21" ht="24">
      <c r="A164" s="88" t="s">
        <v>378</v>
      </c>
      <c r="B164" s="89" t="s">
        <v>746</v>
      </c>
      <c r="C164" s="93"/>
      <c r="D164" s="93"/>
      <c r="E164" s="93"/>
      <c r="F164" s="93"/>
      <c r="G164" s="93"/>
      <c r="H164" s="93"/>
      <c r="I164" s="93"/>
      <c r="J164" s="93"/>
      <c r="K164" s="93"/>
      <c r="L164" s="93"/>
      <c r="M164" s="93"/>
      <c r="N164" s="93"/>
      <c r="O164" s="93"/>
      <c r="P164" s="93"/>
      <c r="Q164" s="93"/>
      <c r="R164" s="93"/>
      <c r="S164" s="93"/>
      <c r="T164" s="93"/>
      <c r="U164" s="93"/>
    </row>
    <row r="165" spans="1:21" ht="24">
      <c r="A165" s="88" t="s">
        <v>747</v>
      </c>
      <c r="B165" s="89" t="s">
        <v>748</v>
      </c>
      <c r="C165" s="93"/>
      <c r="D165" s="93"/>
      <c r="E165" s="93"/>
      <c r="F165" s="93"/>
      <c r="G165" s="93"/>
      <c r="H165" s="93"/>
      <c r="I165" s="93"/>
      <c r="J165" s="93"/>
      <c r="K165" s="93"/>
      <c r="L165" s="93"/>
      <c r="M165" s="93"/>
      <c r="N165" s="93"/>
      <c r="O165" s="93"/>
      <c r="P165" s="93"/>
      <c r="Q165" s="93"/>
      <c r="R165" s="93"/>
      <c r="S165" s="93"/>
      <c r="T165" s="93"/>
      <c r="U165" s="93"/>
    </row>
    <row r="166" spans="1:21" ht="36">
      <c r="A166" s="88" t="s">
        <v>379</v>
      </c>
      <c r="B166" s="89" t="s">
        <v>749</v>
      </c>
      <c r="C166" s="93"/>
      <c r="D166" s="93"/>
      <c r="E166" s="93"/>
      <c r="F166" s="93"/>
      <c r="G166" s="93"/>
      <c r="H166" s="93"/>
      <c r="I166" s="93"/>
      <c r="J166" s="93"/>
      <c r="K166" s="93"/>
      <c r="L166" s="93"/>
      <c r="M166" s="93"/>
      <c r="N166" s="93"/>
      <c r="O166" s="93"/>
      <c r="P166" s="93"/>
      <c r="Q166" s="93"/>
      <c r="R166" s="93"/>
      <c r="S166" s="93"/>
      <c r="T166" s="93"/>
      <c r="U166" s="93"/>
    </row>
    <row r="167" spans="1:21">
      <c r="A167" s="88" t="s">
        <v>380</v>
      </c>
      <c r="B167" s="89" t="s">
        <v>213</v>
      </c>
      <c r="C167" s="93"/>
      <c r="D167" s="93"/>
      <c r="E167" s="93"/>
      <c r="F167" s="93"/>
      <c r="G167" s="93"/>
      <c r="H167" s="93"/>
      <c r="I167" s="93"/>
      <c r="J167" s="93"/>
      <c r="K167" s="93"/>
      <c r="L167" s="93"/>
      <c r="M167" s="93"/>
      <c r="N167" s="93"/>
      <c r="O167" s="93"/>
      <c r="P167" s="93"/>
      <c r="Q167" s="93"/>
      <c r="R167" s="93"/>
      <c r="S167" s="93"/>
      <c r="T167" s="93"/>
      <c r="U167" s="93"/>
    </row>
    <row r="168" spans="1:21">
      <c r="A168" s="88" t="s">
        <v>381</v>
      </c>
      <c r="B168" s="89" t="s">
        <v>750</v>
      </c>
      <c r="C168" s="93"/>
      <c r="D168" s="93"/>
      <c r="E168" s="93"/>
      <c r="F168" s="93"/>
      <c r="G168" s="93"/>
      <c r="H168" s="93"/>
      <c r="I168" s="93"/>
      <c r="J168" s="93"/>
      <c r="K168" s="93"/>
      <c r="L168" s="93"/>
      <c r="M168" s="93"/>
      <c r="N168" s="93"/>
      <c r="O168" s="93"/>
      <c r="P168" s="93"/>
      <c r="Q168" s="93"/>
      <c r="R168" s="93"/>
      <c r="S168" s="93"/>
      <c r="T168" s="93"/>
      <c r="U168" s="93"/>
    </row>
    <row r="169" spans="1:21">
      <c r="A169" s="88" t="s">
        <v>382</v>
      </c>
      <c r="B169" s="89" t="s">
        <v>751</v>
      </c>
      <c r="C169" s="93"/>
      <c r="D169" s="93"/>
      <c r="E169" s="93"/>
      <c r="F169" s="93"/>
      <c r="G169" s="93"/>
      <c r="H169" s="93"/>
      <c r="I169" s="93"/>
      <c r="J169" s="93"/>
      <c r="K169" s="93"/>
      <c r="L169" s="93"/>
      <c r="M169" s="93"/>
      <c r="N169" s="93"/>
      <c r="O169" s="93"/>
      <c r="P169" s="93"/>
      <c r="Q169" s="93"/>
      <c r="R169" s="93"/>
      <c r="S169" s="93"/>
      <c r="T169" s="93"/>
      <c r="U169" s="93"/>
    </row>
    <row r="170" spans="1:21">
      <c r="A170" s="88" t="s">
        <v>383</v>
      </c>
      <c r="B170" s="89" t="s">
        <v>752</v>
      </c>
      <c r="C170" s="93"/>
      <c r="D170" s="93"/>
      <c r="E170" s="93"/>
      <c r="F170" s="93"/>
      <c r="G170" s="93"/>
      <c r="H170" s="93"/>
      <c r="I170" s="93"/>
      <c r="J170" s="93"/>
      <c r="K170" s="93"/>
      <c r="L170" s="93"/>
      <c r="M170" s="93"/>
      <c r="N170" s="93"/>
      <c r="O170" s="93"/>
      <c r="P170" s="93"/>
      <c r="Q170" s="93"/>
      <c r="R170" s="93"/>
      <c r="S170" s="93"/>
      <c r="T170" s="93"/>
      <c r="U170" s="93"/>
    </row>
    <row r="171" spans="1:21" ht="48">
      <c r="A171" s="88" t="s">
        <v>384</v>
      </c>
      <c r="B171" s="89" t="s">
        <v>753</v>
      </c>
      <c r="C171" s="93"/>
      <c r="D171" s="93"/>
      <c r="E171" s="93"/>
      <c r="F171" s="93"/>
      <c r="G171" s="93"/>
      <c r="H171" s="93"/>
      <c r="I171" s="93"/>
      <c r="J171" s="93"/>
      <c r="K171" s="93"/>
      <c r="L171" s="93"/>
      <c r="M171" s="93"/>
      <c r="N171" s="93"/>
      <c r="O171" s="93"/>
      <c r="P171" s="93"/>
      <c r="Q171" s="93"/>
      <c r="R171" s="93"/>
      <c r="S171" s="93"/>
      <c r="T171" s="93"/>
      <c r="U171" s="93"/>
    </row>
    <row r="172" spans="1:21">
      <c r="A172" s="88" t="s">
        <v>385</v>
      </c>
      <c r="B172" s="89" t="s">
        <v>754</v>
      </c>
      <c r="C172" s="93"/>
      <c r="D172" s="93"/>
      <c r="E172" s="93"/>
      <c r="F172" s="93"/>
      <c r="G172" s="93"/>
      <c r="H172" s="93"/>
      <c r="I172" s="93"/>
      <c r="J172" s="93"/>
      <c r="K172" s="93"/>
      <c r="L172" s="93"/>
      <c r="M172" s="93"/>
      <c r="N172" s="93"/>
      <c r="O172" s="93"/>
      <c r="P172" s="93"/>
      <c r="Q172" s="93"/>
      <c r="R172" s="93"/>
      <c r="S172" s="93"/>
      <c r="T172" s="93"/>
      <c r="U172" s="93"/>
    </row>
    <row r="173" spans="1:21" ht="36">
      <c r="A173" s="88" t="s">
        <v>386</v>
      </c>
      <c r="B173" s="89" t="s">
        <v>755</v>
      </c>
      <c r="C173" s="93"/>
      <c r="D173" s="93"/>
      <c r="E173" s="93"/>
      <c r="F173" s="93"/>
      <c r="G173" s="93"/>
      <c r="H173" s="93"/>
      <c r="I173" s="93"/>
      <c r="J173" s="93"/>
      <c r="K173" s="93"/>
      <c r="L173" s="93"/>
      <c r="M173" s="93"/>
      <c r="N173" s="93"/>
      <c r="O173" s="93"/>
      <c r="P173" s="93"/>
      <c r="Q173" s="93"/>
      <c r="R173" s="93"/>
      <c r="S173" s="93"/>
      <c r="T173" s="93"/>
      <c r="U173" s="93"/>
    </row>
    <row r="174" spans="1:21">
      <c r="A174" s="88" t="s">
        <v>387</v>
      </c>
      <c r="B174" s="89" t="s">
        <v>756</v>
      </c>
      <c r="C174" s="93"/>
      <c r="D174" s="93"/>
      <c r="E174" s="93"/>
      <c r="F174" s="93"/>
      <c r="G174" s="93"/>
      <c r="H174" s="93"/>
      <c r="I174" s="93"/>
      <c r="J174" s="93"/>
      <c r="K174" s="93"/>
      <c r="L174" s="93"/>
      <c r="M174" s="93"/>
      <c r="N174" s="93"/>
      <c r="O174" s="93"/>
      <c r="P174" s="93"/>
      <c r="Q174" s="93"/>
      <c r="R174" s="93"/>
      <c r="S174" s="93"/>
      <c r="T174" s="93"/>
      <c r="U174" s="93"/>
    </row>
    <row r="175" spans="1:21">
      <c r="A175" s="88" t="s">
        <v>388</v>
      </c>
      <c r="B175" s="89" t="s">
        <v>757</v>
      </c>
      <c r="C175" s="93"/>
      <c r="D175" s="93"/>
      <c r="E175" s="93"/>
      <c r="F175" s="93"/>
      <c r="G175" s="93"/>
      <c r="H175" s="93"/>
      <c r="I175" s="93"/>
      <c r="J175" s="93"/>
      <c r="K175" s="93"/>
      <c r="L175" s="93"/>
      <c r="M175" s="93"/>
      <c r="N175" s="93"/>
      <c r="O175" s="93"/>
      <c r="P175" s="93"/>
      <c r="Q175" s="93"/>
      <c r="R175" s="93"/>
      <c r="S175" s="93"/>
      <c r="T175" s="93"/>
      <c r="U175" s="93"/>
    </row>
    <row r="176" spans="1:21" ht="24">
      <c r="A176" s="88" t="s">
        <v>389</v>
      </c>
      <c r="B176" s="89" t="s">
        <v>758</v>
      </c>
      <c r="C176" s="93"/>
      <c r="D176" s="93"/>
      <c r="E176" s="93"/>
      <c r="F176" s="93"/>
      <c r="G176" s="93"/>
      <c r="H176" s="93"/>
      <c r="I176" s="93"/>
      <c r="J176" s="93"/>
      <c r="K176" s="93"/>
      <c r="L176" s="93"/>
      <c r="M176" s="93"/>
      <c r="N176" s="93"/>
      <c r="O176" s="93"/>
      <c r="P176" s="93"/>
      <c r="Q176" s="93"/>
      <c r="R176" s="93"/>
      <c r="S176" s="93"/>
      <c r="T176" s="93"/>
      <c r="U176" s="93"/>
    </row>
    <row r="177" spans="1:21">
      <c r="A177" s="88" t="s">
        <v>390</v>
      </c>
      <c r="B177" s="89" t="s">
        <v>759</v>
      </c>
      <c r="C177" s="93"/>
      <c r="D177" s="93"/>
      <c r="E177" s="93"/>
      <c r="F177" s="93"/>
      <c r="G177" s="93"/>
      <c r="H177" s="93"/>
      <c r="I177" s="93"/>
      <c r="J177" s="93"/>
      <c r="K177" s="93"/>
      <c r="L177" s="93"/>
      <c r="M177" s="93"/>
      <c r="N177" s="93"/>
      <c r="O177" s="93"/>
      <c r="P177" s="93"/>
      <c r="Q177" s="93"/>
      <c r="R177" s="93"/>
      <c r="S177" s="93"/>
      <c r="T177" s="93"/>
      <c r="U177" s="93"/>
    </row>
    <row r="178" spans="1:21">
      <c r="A178" s="88" t="s">
        <v>391</v>
      </c>
      <c r="B178" s="89" t="s">
        <v>760</v>
      </c>
      <c r="C178" s="93"/>
      <c r="D178" s="93"/>
      <c r="E178" s="93"/>
      <c r="F178" s="93"/>
      <c r="G178" s="93"/>
      <c r="H178" s="93"/>
      <c r="I178" s="93"/>
      <c r="J178" s="93"/>
      <c r="K178" s="93"/>
      <c r="L178" s="93"/>
      <c r="M178" s="93"/>
      <c r="N178" s="93"/>
      <c r="O178" s="93"/>
      <c r="P178" s="93"/>
      <c r="Q178" s="93"/>
      <c r="R178" s="93"/>
      <c r="S178" s="93"/>
      <c r="T178" s="93"/>
      <c r="U178" s="93"/>
    </row>
    <row r="179" spans="1:21">
      <c r="A179" s="88" t="s">
        <v>392</v>
      </c>
      <c r="B179" s="89" t="s">
        <v>761</v>
      </c>
      <c r="C179" s="93"/>
      <c r="D179" s="93"/>
      <c r="E179" s="93"/>
      <c r="F179" s="93"/>
      <c r="G179" s="93"/>
      <c r="H179" s="93"/>
      <c r="I179" s="93"/>
      <c r="J179" s="93"/>
      <c r="K179" s="93"/>
      <c r="L179" s="93"/>
      <c r="M179" s="93"/>
      <c r="N179" s="93"/>
      <c r="O179" s="93"/>
      <c r="P179" s="93"/>
      <c r="Q179" s="93"/>
      <c r="R179" s="93"/>
      <c r="S179" s="93"/>
      <c r="T179" s="93"/>
      <c r="U179" s="93"/>
    </row>
    <row r="180" spans="1:21" ht="24">
      <c r="A180" s="88" t="s">
        <v>393</v>
      </c>
      <c r="B180" s="89" t="s">
        <v>762</v>
      </c>
      <c r="C180" s="93"/>
      <c r="D180" s="93"/>
      <c r="E180" s="93"/>
      <c r="F180" s="93"/>
      <c r="G180" s="93"/>
      <c r="H180" s="93"/>
      <c r="I180" s="93"/>
      <c r="J180" s="93"/>
      <c r="K180" s="93"/>
      <c r="L180" s="93"/>
      <c r="M180" s="93"/>
      <c r="N180" s="93"/>
      <c r="O180" s="93"/>
      <c r="P180" s="93"/>
      <c r="Q180" s="93"/>
      <c r="R180" s="93"/>
      <c r="S180" s="93"/>
      <c r="T180" s="93"/>
      <c r="U180" s="93"/>
    </row>
    <row r="181" spans="1:21">
      <c r="A181" s="88" t="s">
        <v>394</v>
      </c>
      <c r="B181" s="89" t="s">
        <v>763</v>
      </c>
      <c r="C181" s="93"/>
      <c r="D181" s="93"/>
      <c r="E181" s="93"/>
      <c r="F181" s="93"/>
      <c r="G181" s="93"/>
      <c r="H181" s="93"/>
      <c r="I181" s="93"/>
      <c r="J181" s="93"/>
      <c r="K181" s="93"/>
      <c r="L181" s="93"/>
      <c r="M181" s="93"/>
      <c r="N181" s="93"/>
      <c r="O181" s="93"/>
      <c r="P181" s="93"/>
      <c r="Q181" s="93"/>
      <c r="R181" s="93"/>
      <c r="S181" s="93"/>
      <c r="T181" s="93"/>
      <c r="U181" s="93"/>
    </row>
    <row r="182" spans="1:21" ht="24">
      <c r="A182" s="88" t="s">
        <v>764</v>
      </c>
      <c r="B182" s="89" t="s">
        <v>765</v>
      </c>
      <c r="C182" s="93"/>
      <c r="D182" s="93"/>
      <c r="E182" s="93"/>
      <c r="F182" s="93"/>
      <c r="G182" s="93"/>
      <c r="H182" s="93"/>
      <c r="I182" s="93"/>
      <c r="J182" s="93"/>
      <c r="K182" s="93"/>
      <c r="L182" s="93"/>
      <c r="M182" s="93"/>
      <c r="N182" s="93"/>
      <c r="O182" s="93"/>
      <c r="P182" s="93"/>
      <c r="Q182" s="93"/>
      <c r="R182" s="93"/>
      <c r="S182" s="93"/>
      <c r="T182" s="93"/>
      <c r="U182" s="93"/>
    </row>
    <row r="183" spans="1:21">
      <c r="A183" s="88" t="s">
        <v>766</v>
      </c>
      <c r="B183" s="89" t="s">
        <v>767</v>
      </c>
      <c r="C183" s="93"/>
      <c r="D183" s="93"/>
      <c r="E183" s="93"/>
      <c r="F183" s="93"/>
      <c r="G183" s="93"/>
      <c r="H183" s="93"/>
      <c r="I183" s="93"/>
      <c r="J183" s="93"/>
      <c r="K183" s="93"/>
      <c r="L183" s="93"/>
      <c r="M183" s="93"/>
      <c r="N183" s="93"/>
      <c r="O183" s="93"/>
      <c r="P183" s="93"/>
      <c r="Q183" s="93"/>
      <c r="R183" s="93"/>
      <c r="S183" s="93"/>
      <c r="T183" s="93"/>
      <c r="U183" s="93"/>
    </row>
    <row r="184" spans="1:21">
      <c r="A184" s="88" t="s">
        <v>395</v>
      </c>
      <c r="B184" s="89" t="s">
        <v>768</v>
      </c>
      <c r="C184" s="93"/>
      <c r="D184" s="93"/>
      <c r="E184" s="93"/>
      <c r="F184" s="93"/>
      <c r="G184" s="93"/>
      <c r="H184" s="93"/>
      <c r="I184" s="93"/>
      <c r="J184" s="93"/>
      <c r="K184" s="93"/>
      <c r="L184" s="93"/>
      <c r="M184" s="93"/>
      <c r="N184" s="93"/>
      <c r="O184" s="93"/>
      <c r="P184" s="93"/>
      <c r="Q184" s="93"/>
      <c r="R184" s="93"/>
      <c r="S184" s="93"/>
      <c r="T184" s="93"/>
      <c r="U184" s="93"/>
    </row>
    <row r="185" spans="1:21" ht="36">
      <c r="A185" s="88" t="s">
        <v>396</v>
      </c>
      <c r="B185" s="89" t="s">
        <v>769</v>
      </c>
      <c r="C185" s="93"/>
      <c r="D185" s="93"/>
      <c r="E185" s="93"/>
      <c r="F185" s="93"/>
      <c r="G185" s="93"/>
      <c r="H185" s="93"/>
      <c r="I185" s="93"/>
      <c r="J185" s="93"/>
      <c r="K185" s="93"/>
      <c r="L185" s="93"/>
      <c r="M185" s="93"/>
      <c r="N185" s="93"/>
      <c r="O185" s="93"/>
      <c r="P185" s="93"/>
      <c r="Q185" s="93"/>
      <c r="R185" s="93"/>
      <c r="S185" s="93"/>
      <c r="T185" s="93"/>
      <c r="U185" s="93"/>
    </row>
    <row r="186" spans="1:21">
      <c r="A186" s="88" t="s">
        <v>397</v>
      </c>
      <c r="B186" s="89" t="s">
        <v>770</v>
      </c>
      <c r="C186" s="93"/>
      <c r="D186" s="93"/>
      <c r="E186" s="93"/>
      <c r="F186" s="93"/>
      <c r="G186" s="93"/>
      <c r="H186" s="93"/>
      <c r="I186" s="93"/>
      <c r="J186" s="93"/>
      <c r="K186" s="93"/>
      <c r="L186" s="93"/>
      <c r="M186" s="93"/>
      <c r="N186" s="93"/>
      <c r="O186" s="93"/>
      <c r="P186" s="93"/>
      <c r="Q186" s="93"/>
      <c r="R186" s="93"/>
      <c r="S186" s="93"/>
      <c r="T186" s="93"/>
      <c r="U186" s="93"/>
    </row>
    <row r="187" spans="1:21" ht="36">
      <c r="A187" s="88" t="s">
        <v>771</v>
      </c>
      <c r="B187" s="89" t="s">
        <v>772</v>
      </c>
      <c r="C187" s="93"/>
      <c r="D187" s="93"/>
      <c r="E187" s="93"/>
      <c r="F187" s="93"/>
      <c r="G187" s="93"/>
      <c r="H187" s="93"/>
      <c r="I187" s="93"/>
      <c r="J187" s="93"/>
      <c r="K187" s="93"/>
      <c r="L187" s="93"/>
      <c r="M187" s="93"/>
      <c r="N187" s="93"/>
      <c r="O187" s="93"/>
      <c r="P187" s="93"/>
      <c r="Q187" s="93"/>
      <c r="R187" s="93"/>
      <c r="S187" s="93"/>
      <c r="T187" s="93"/>
      <c r="U187" s="93"/>
    </row>
    <row r="188" spans="1:21" ht="36">
      <c r="A188" s="88" t="s">
        <v>398</v>
      </c>
      <c r="B188" s="89" t="s">
        <v>773</v>
      </c>
      <c r="C188" s="93"/>
      <c r="D188" s="93"/>
      <c r="E188" s="93"/>
      <c r="F188" s="93"/>
      <c r="G188" s="93"/>
      <c r="H188" s="93"/>
      <c r="I188" s="93"/>
      <c r="J188" s="93"/>
      <c r="K188" s="93"/>
      <c r="L188" s="93"/>
      <c r="M188" s="93"/>
      <c r="N188" s="93"/>
      <c r="O188" s="93"/>
      <c r="P188" s="93"/>
      <c r="Q188" s="93"/>
      <c r="R188" s="93"/>
      <c r="S188" s="93"/>
      <c r="T188" s="93"/>
      <c r="U188" s="93"/>
    </row>
    <row r="189" spans="1:21" ht="24">
      <c r="A189" s="88" t="s">
        <v>399</v>
      </c>
      <c r="B189" s="89" t="s">
        <v>774</v>
      </c>
      <c r="C189" s="93"/>
      <c r="D189" s="93"/>
      <c r="E189" s="93"/>
      <c r="F189" s="93"/>
      <c r="G189" s="93"/>
      <c r="H189" s="93"/>
      <c r="I189" s="93"/>
      <c r="J189" s="93"/>
      <c r="K189" s="93"/>
      <c r="L189" s="93"/>
      <c r="M189" s="93"/>
      <c r="N189" s="93"/>
      <c r="O189" s="93"/>
      <c r="P189" s="93"/>
      <c r="Q189" s="93"/>
      <c r="R189" s="93"/>
      <c r="S189" s="93"/>
      <c r="T189" s="93"/>
      <c r="U189" s="93"/>
    </row>
    <row r="190" spans="1:21" ht="48">
      <c r="A190" s="88" t="s">
        <v>400</v>
      </c>
      <c r="B190" s="89" t="s">
        <v>775</v>
      </c>
      <c r="C190" s="93"/>
      <c r="D190" s="93"/>
      <c r="E190" s="93"/>
      <c r="F190" s="93"/>
      <c r="G190" s="93"/>
      <c r="H190" s="93"/>
      <c r="I190" s="93"/>
      <c r="J190" s="93"/>
      <c r="K190" s="93"/>
      <c r="L190" s="93"/>
      <c r="M190" s="93"/>
      <c r="N190" s="93"/>
      <c r="O190" s="93"/>
      <c r="P190" s="93"/>
      <c r="Q190" s="93"/>
      <c r="R190" s="93"/>
      <c r="S190" s="93"/>
      <c r="T190" s="93"/>
      <c r="U190" s="93"/>
    </row>
    <row r="191" spans="1:21" ht="48">
      <c r="A191" s="88" t="s">
        <v>401</v>
      </c>
      <c r="B191" s="89" t="s">
        <v>776</v>
      </c>
      <c r="C191" s="93"/>
      <c r="D191" s="93"/>
      <c r="E191" s="93"/>
      <c r="F191" s="93"/>
      <c r="G191" s="93"/>
      <c r="H191" s="93"/>
      <c r="I191" s="93"/>
      <c r="J191" s="93"/>
      <c r="K191" s="93"/>
      <c r="L191" s="93"/>
      <c r="M191" s="93"/>
      <c r="N191" s="93"/>
      <c r="O191" s="93"/>
      <c r="P191" s="93"/>
      <c r="Q191" s="93"/>
      <c r="R191" s="93"/>
      <c r="S191" s="93"/>
      <c r="T191" s="93"/>
      <c r="U191" s="93"/>
    </row>
    <row r="192" spans="1:21" ht="60">
      <c r="A192" s="88" t="s">
        <v>402</v>
      </c>
      <c r="B192" s="89" t="s">
        <v>777</v>
      </c>
      <c r="C192" s="93"/>
      <c r="D192" s="93"/>
      <c r="E192" s="93"/>
      <c r="F192" s="93"/>
      <c r="G192" s="93"/>
      <c r="H192" s="93"/>
      <c r="I192" s="93"/>
      <c r="J192" s="93"/>
      <c r="K192" s="93"/>
      <c r="L192" s="93"/>
      <c r="M192" s="93"/>
      <c r="N192" s="93"/>
      <c r="O192" s="93"/>
      <c r="P192" s="93"/>
      <c r="Q192" s="93"/>
      <c r="R192" s="93"/>
      <c r="S192" s="93"/>
      <c r="T192" s="93"/>
      <c r="U192" s="93"/>
    </row>
    <row r="193" spans="1:21">
      <c r="A193" s="88" t="s">
        <v>403</v>
      </c>
      <c r="B193" s="89" t="s">
        <v>778</v>
      </c>
      <c r="C193" s="93"/>
      <c r="D193" s="93"/>
      <c r="E193" s="93"/>
      <c r="F193" s="93"/>
      <c r="G193" s="93"/>
      <c r="H193" s="93"/>
      <c r="I193" s="93"/>
      <c r="J193" s="93"/>
      <c r="K193" s="93"/>
      <c r="L193" s="93"/>
      <c r="M193" s="93"/>
      <c r="N193" s="93"/>
      <c r="O193" s="93"/>
      <c r="P193" s="93"/>
      <c r="Q193" s="93"/>
      <c r="R193" s="93"/>
      <c r="S193" s="93"/>
      <c r="T193" s="93"/>
      <c r="U193" s="93"/>
    </row>
    <row r="194" spans="1:21" ht="24">
      <c r="A194" s="88" t="s">
        <v>404</v>
      </c>
      <c r="B194" s="89" t="s">
        <v>779</v>
      </c>
      <c r="C194" s="93"/>
      <c r="D194" s="93"/>
      <c r="E194" s="93"/>
      <c r="F194" s="93"/>
      <c r="G194" s="93"/>
      <c r="H194" s="93"/>
      <c r="I194" s="93"/>
      <c r="J194" s="93"/>
      <c r="K194" s="93"/>
      <c r="L194" s="93"/>
      <c r="M194" s="93"/>
      <c r="N194" s="93"/>
      <c r="O194" s="93"/>
      <c r="P194" s="93"/>
      <c r="Q194" s="93"/>
      <c r="R194" s="93"/>
      <c r="S194" s="93"/>
      <c r="T194" s="93"/>
      <c r="U194" s="93"/>
    </row>
    <row r="195" spans="1:21" ht="48">
      <c r="A195" s="88" t="s">
        <v>405</v>
      </c>
      <c r="B195" s="89" t="s">
        <v>780</v>
      </c>
      <c r="C195" s="93"/>
      <c r="D195" s="93"/>
      <c r="E195" s="93"/>
      <c r="F195" s="93"/>
      <c r="G195" s="93"/>
      <c r="H195" s="93"/>
      <c r="I195" s="93"/>
      <c r="J195" s="93"/>
      <c r="K195" s="93"/>
      <c r="L195" s="93"/>
      <c r="M195" s="93"/>
      <c r="N195" s="93"/>
      <c r="O195" s="93"/>
      <c r="P195" s="93"/>
      <c r="Q195" s="93"/>
      <c r="R195" s="93"/>
      <c r="S195" s="93"/>
      <c r="T195" s="93"/>
      <c r="U195" s="93"/>
    </row>
    <row r="196" spans="1:21" ht="24">
      <c r="A196" s="88" t="s">
        <v>406</v>
      </c>
      <c r="B196" s="89" t="s">
        <v>781</v>
      </c>
      <c r="C196" s="93"/>
      <c r="D196" s="93"/>
      <c r="E196" s="93"/>
      <c r="F196" s="93"/>
      <c r="G196" s="93"/>
      <c r="H196" s="93"/>
      <c r="I196" s="93"/>
      <c r="J196" s="93"/>
      <c r="K196" s="93"/>
      <c r="L196" s="93"/>
      <c r="M196" s="93"/>
      <c r="N196" s="93"/>
      <c r="O196" s="93"/>
      <c r="P196" s="93"/>
      <c r="Q196" s="93"/>
      <c r="R196" s="93"/>
      <c r="S196" s="93"/>
      <c r="T196" s="93"/>
      <c r="U196" s="93"/>
    </row>
    <row r="197" spans="1:21">
      <c r="A197" s="88" t="s">
        <v>407</v>
      </c>
      <c r="B197" s="89" t="s">
        <v>782</v>
      </c>
      <c r="C197" s="93"/>
      <c r="D197" s="93"/>
      <c r="E197" s="93"/>
      <c r="F197" s="93"/>
      <c r="G197" s="93"/>
      <c r="H197" s="93"/>
      <c r="I197" s="93"/>
      <c r="J197" s="93"/>
      <c r="K197" s="93"/>
      <c r="L197" s="93"/>
      <c r="M197" s="93"/>
      <c r="N197" s="93"/>
      <c r="O197" s="93"/>
      <c r="P197" s="93"/>
      <c r="Q197" s="93"/>
      <c r="R197" s="93"/>
      <c r="S197" s="93"/>
      <c r="T197" s="93"/>
      <c r="U197" s="93"/>
    </row>
    <row r="198" spans="1:21">
      <c r="A198" s="88" t="s">
        <v>408</v>
      </c>
      <c r="B198" s="89" t="s">
        <v>783</v>
      </c>
      <c r="C198" s="93"/>
      <c r="D198" s="93"/>
      <c r="E198" s="93"/>
      <c r="F198" s="93"/>
      <c r="G198" s="93"/>
      <c r="H198" s="93"/>
      <c r="I198" s="93"/>
      <c r="J198" s="93"/>
      <c r="K198" s="93"/>
      <c r="L198" s="93"/>
      <c r="M198" s="93"/>
      <c r="N198" s="93"/>
      <c r="O198" s="93"/>
      <c r="P198" s="93"/>
      <c r="Q198" s="93"/>
      <c r="R198" s="93"/>
      <c r="S198" s="93"/>
      <c r="T198" s="93"/>
      <c r="U198" s="93"/>
    </row>
    <row r="199" spans="1:21" ht="24">
      <c r="A199" s="88" t="s">
        <v>409</v>
      </c>
      <c r="B199" s="89" t="s">
        <v>784</v>
      </c>
      <c r="C199" s="93"/>
      <c r="D199" s="93"/>
      <c r="E199" s="93"/>
      <c r="F199" s="93"/>
      <c r="G199" s="93"/>
      <c r="H199" s="93"/>
      <c r="I199" s="93"/>
      <c r="J199" s="93"/>
      <c r="K199" s="93"/>
      <c r="L199" s="93"/>
      <c r="M199" s="93"/>
      <c r="N199" s="93"/>
      <c r="O199" s="93"/>
      <c r="P199" s="93"/>
      <c r="Q199" s="93"/>
      <c r="R199" s="93"/>
      <c r="S199" s="93"/>
      <c r="T199" s="93"/>
      <c r="U199" s="93"/>
    </row>
    <row r="200" spans="1:21" ht="24">
      <c r="A200" s="88" t="s">
        <v>410</v>
      </c>
      <c r="B200" s="89" t="s">
        <v>785</v>
      </c>
      <c r="C200" s="93"/>
      <c r="D200" s="93"/>
      <c r="E200" s="93"/>
      <c r="F200" s="93"/>
      <c r="G200" s="93"/>
      <c r="H200" s="93"/>
      <c r="I200" s="93"/>
      <c r="J200" s="93"/>
      <c r="K200" s="93"/>
      <c r="L200" s="93"/>
      <c r="M200" s="93"/>
      <c r="N200" s="93"/>
      <c r="O200" s="93"/>
      <c r="P200" s="93"/>
      <c r="Q200" s="93"/>
      <c r="R200" s="93"/>
      <c r="S200" s="93"/>
      <c r="T200" s="93"/>
      <c r="U200" s="93"/>
    </row>
    <row r="201" spans="1:21" ht="24">
      <c r="A201" s="88" t="s">
        <v>411</v>
      </c>
      <c r="B201" s="89" t="s">
        <v>786</v>
      </c>
      <c r="C201" s="93"/>
      <c r="D201" s="93"/>
      <c r="E201" s="93"/>
      <c r="F201" s="93"/>
      <c r="G201" s="93"/>
      <c r="H201" s="93"/>
      <c r="I201" s="93"/>
      <c r="J201" s="93"/>
      <c r="K201" s="93"/>
      <c r="L201" s="93"/>
      <c r="M201" s="93"/>
      <c r="N201" s="93"/>
      <c r="O201" s="93"/>
      <c r="P201" s="93"/>
      <c r="Q201" s="93"/>
      <c r="R201" s="93"/>
      <c r="S201" s="93"/>
      <c r="T201" s="93"/>
      <c r="U201" s="93"/>
    </row>
    <row r="202" spans="1:21" ht="48">
      <c r="A202" s="88" t="s">
        <v>412</v>
      </c>
      <c r="B202" s="89" t="s">
        <v>787</v>
      </c>
      <c r="C202" s="93"/>
      <c r="D202" s="93"/>
      <c r="E202" s="93"/>
      <c r="F202" s="93"/>
      <c r="G202" s="93"/>
      <c r="H202" s="93"/>
      <c r="I202" s="93"/>
      <c r="J202" s="93"/>
      <c r="K202" s="93"/>
      <c r="L202" s="93"/>
      <c r="M202" s="93"/>
      <c r="N202" s="93"/>
      <c r="O202" s="93"/>
      <c r="P202" s="93"/>
      <c r="Q202" s="93"/>
      <c r="R202" s="93"/>
      <c r="S202" s="93"/>
      <c r="T202" s="93"/>
      <c r="U202" s="93"/>
    </row>
    <row r="203" spans="1:21">
      <c r="A203" s="88" t="s">
        <v>413</v>
      </c>
      <c r="B203" s="89" t="s">
        <v>788</v>
      </c>
      <c r="C203" s="93"/>
      <c r="D203" s="93"/>
      <c r="E203" s="93"/>
      <c r="F203" s="93"/>
      <c r="G203" s="93"/>
      <c r="H203" s="93"/>
      <c r="I203" s="93"/>
      <c r="J203" s="93"/>
      <c r="K203" s="93"/>
      <c r="L203" s="93"/>
      <c r="M203" s="93"/>
      <c r="N203" s="93"/>
      <c r="O203" s="93"/>
      <c r="P203" s="93"/>
      <c r="Q203" s="93"/>
      <c r="R203" s="93"/>
      <c r="S203" s="93"/>
      <c r="T203" s="93"/>
      <c r="U203" s="93"/>
    </row>
    <row r="204" spans="1:21">
      <c r="A204" s="88" t="s">
        <v>414</v>
      </c>
      <c r="B204" s="89" t="s">
        <v>789</v>
      </c>
      <c r="C204" s="93"/>
      <c r="D204" s="93"/>
      <c r="E204" s="93"/>
      <c r="F204" s="93"/>
      <c r="G204" s="93"/>
      <c r="H204" s="93"/>
      <c r="I204" s="93"/>
      <c r="J204" s="93"/>
      <c r="K204" s="93"/>
      <c r="L204" s="93"/>
      <c r="M204" s="93"/>
      <c r="N204" s="93"/>
      <c r="O204" s="93"/>
      <c r="P204" s="93"/>
      <c r="Q204" s="93"/>
      <c r="R204" s="93"/>
      <c r="S204" s="93"/>
      <c r="T204" s="93"/>
      <c r="U204" s="93"/>
    </row>
    <row r="205" spans="1:21" ht="24">
      <c r="A205" s="88" t="s">
        <v>415</v>
      </c>
      <c r="B205" s="89" t="s">
        <v>790</v>
      </c>
      <c r="C205" s="93"/>
      <c r="D205" s="93"/>
      <c r="E205" s="93"/>
      <c r="F205" s="93"/>
      <c r="G205" s="93"/>
      <c r="H205" s="93"/>
      <c r="I205" s="93"/>
      <c r="J205" s="93"/>
      <c r="K205" s="93"/>
      <c r="L205" s="93"/>
      <c r="M205" s="93"/>
      <c r="N205" s="93"/>
      <c r="O205" s="93"/>
      <c r="P205" s="93"/>
      <c r="Q205" s="93"/>
      <c r="R205" s="93"/>
      <c r="S205" s="93"/>
      <c r="T205" s="93"/>
      <c r="U205" s="93"/>
    </row>
    <row r="206" spans="1:21">
      <c r="A206" s="88" t="s">
        <v>416</v>
      </c>
      <c r="B206" s="89" t="s">
        <v>791</v>
      </c>
      <c r="C206" s="93"/>
      <c r="D206" s="93"/>
      <c r="E206" s="93"/>
      <c r="F206" s="93"/>
      <c r="G206" s="93"/>
      <c r="H206" s="93"/>
      <c r="I206" s="93"/>
      <c r="J206" s="93"/>
      <c r="K206" s="93"/>
      <c r="L206" s="93"/>
      <c r="M206" s="93"/>
      <c r="N206" s="93"/>
      <c r="O206" s="93"/>
      <c r="P206" s="93"/>
      <c r="Q206" s="93"/>
      <c r="R206" s="93"/>
      <c r="S206" s="93"/>
      <c r="T206" s="93"/>
      <c r="U206" s="93"/>
    </row>
    <row r="207" spans="1:21" ht="72">
      <c r="A207" s="88" t="s">
        <v>792</v>
      </c>
      <c r="B207" s="89" t="s">
        <v>793</v>
      </c>
      <c r="C207" s="93"/>
      <c r="D207" s="93"/>
      <c r="E207" s="93"/>
      <c r="F207" s="93"/>
      <c r="G207" s="93"/>
      <c r="H207" s="93"/>
      <c r="I207" s="93"/>
      <c r="J207" s="93"/>
      <c r="K207" s="93"/>
      <c r="L207" s="93"/>
      <c r="M207" s="93"/>
      <c r="N207" s="93"/>
      <c r="O207" s="93"/>
      <c r="P207" s="93"/>
      <c r="Q207" s="93"/>
      <c r="R207" s="93"/>
      <c r="S207" s="93"/>
      <c r="T207" s="93"/>
      <c r="U207" s="93"/>
    </row>
    <row r="208" spans="1:21" ht="24">
      <c r="A208" s="88" t="s">
        <v>417</v>
      </c>
      <c r="B208" s="89" t="s">
        <v>488</v>
      </c>
      <c r="C208" s="93"/>
      <c r="D208" s="93"/>
      <c r="E208" s="93"/>
      <c r="F208" s="93"/>
      <c r="G208" s="93"/>
      <c r="H208" s="93"/>
      <c r="I208" s="93"/>
      <c r="J208" s="93"/>
      <c r="K208" s="93"/>
      <c r="L208" s="93"/>
      <c r="M208" s="93"/>
      <c r="N208" s="93"/>
      <c r="O208" s="93"/>
      <c r="P208" s="93"/>
      <c r="Q208" s="93"/>
      <c r="R208" s="93"/>
      <c r="S208" s="93"/>
      <c r="T208" s="93"/>
      <c r="U208" s="93"/>
    </row>
    <row r="209" spans="1:21" ht="24">
      <c r="A209" s="88" t="s">
        <v>418</v>
      </c>
      <c r="B209" s="89" t="s">
        <v>794</v>
      </c>
      <c r="C209" s="93"/>
      <c r="D209" s="93"/>
      <c r="E209" s="93"/>
      <c r="F209" s="93"/>
      <c r="G209" s="93"/>
      <c r="H209" s="93"/>
      <c r="I209" s="93"/>
      <c r="J209" s="93"/>
      <c r="K209" s="93"/>
      <c r="L209" s="93"/>
      <c r="M209" s="93"/>
      <c r="N209" s="93"/>
      <c r="O209" s="93"/>
      <c r="P209" s="93"/>
      <c r="Q209" s="93"/>
      <c r="R209" s="93"/>
      <c r="S209" s="93"/>
      <c r="T209" s="93"/>
      <c r="U209" s="93"/>
    </row>
    <row r="210" spans="1:21">
      <c r="A210" s="88" t="s">
        <v>419</v>
      </c>
      <c r="B210" s="89" t="s">
        <v>795</v>
      </c>
      <c r="C210" s="93"/>
      <c r="D210" s="93"/>
      <c r="E210" s="93"/>
      <c r="F210" s="93"/>
      <c r="G210" s="93"/>
      <c r="H210" s="93"/>
      <c r="I210" s="93"/>
      <c r="J210" s="93"/>
      <c r="K210" s="93"/>
      <c r="L210" s="93"/>
      <c r="M210" s="93"/>
      <c r="N210" s="93"/>
      <c r="O210" s="93"/>
      <c r="P210" s="93"/>
      <c r="Q210" s="93"/>
      <c r="R210" s="93"/>
      <c r="S210" s="93"/>
      <c r="T210" s="93"/>
      <c r="U210" s="93"/>
    </row>
    <row r="211" spans="1:21">
      <c r="A211" s="88" t="s">
        <v>420</v>
      </c>
      <c r="B211" s="89" t="s">
        <v>796</v>
      </c>
      <c r="C211" s="93"/>
      <c r="D211" s="93"/>
      <c r="E211" s="93"/>
      <c r="F211" s="93"/>
      <c r="G211" s="93"/>
      <c r="H211" s="93"/>
      <c r="I211" s="93"/>
      <c r="J211" s="93"/>
      <c r="K211" s="93"/>
      <c r="L211" s="93"/>
      <c r="M211" s="93"/>
      <c r="N211" s="93"/>
      <c r="O211" s="93"/>
      <c r="P211" s="93"/>
      <c r="Q211" s="93"/>
      <c r="R211" s="93"/>
      <c r="S211" s="93"/>
      <c r="T211" s="93"/>
      <c r="U211" s="93"/>
    </row>
    <row r="212" spans="1:21" ht="60">
      <c r="A212" s="88" t="s">
        <v>797</v>
      </c>
      <c r="B212" s="89" t="s">
        <v>798</v>
      </c>
      <c r="C212" s="93"/>
      <c r="D212" s="93"/>
      <c r="E212" s="93"/>
      <c r="F212" s="93"/>
      <c r="G212" s="93"/>
      <c r="H212" s="93"/>
      <c r="I212" s="93"/>
      <c r="J212" s="93"/>
      <c r="K212" s="93"/>
      <c r="L212" s="93"/>
      <c r="M212" s="93"/>
      <c r="N212" s="93"/>
      <c r="O212" s="93"/>
      <c r="P212" s="93"/>
      <c r="Q212" s="93"/>
      <c r="R212" s="93"/>
      <c r="S212" s="93"/>
      <c r="T212" s="93"/>
      <c r="U212" s="93"/>
    </row>
    <row r="213" spans="1:21">
      <c r="A213" s="88" t="s">
        <v>421</v>
      </c>
      <c r="B213" s="89" t="s">
        <v>799</v>
      </c>
      <c r="C213" s="93"/>
      <c r="D213" s="93"/>
      <c r="E213" s="93"/>
      <c r="F213" s="93"/>
      <c r="G213" s="93"/>
      <c r="H213" s="93"/>
      <c r="I213" s="93"/>
      <c r="J213" s="93"/>
      <c r="K213" s="93"/>
      <c r="L213" s="93"/>
      <c r="M213" s="93"/>
      <c r="N213" s="93"/>
      <c r="O213" s="93"/>
      <c r="P213" s="93"/>
      <c r="Q213" s="93"/>
      <c r="R213" s="93"/>
      <c r="S213" s="93"/>
      <c r="T213" s="93"/>
      <c r="U213" s="93"/>
    </row>
    <row r="214" spans="1:21">
      <c r="A214" s="88" t="s">
        <v>422</v>
      </c>
      <c r="B214" s="89" t="s">
        <v>800</v>
      </c>
      <c r="C214" s="93"/>
      <c r="D214" s="93"/>
      <c r="E214" s="93"/>
      <c r="F214" s="93"/>
      <c r="G214" s="93"/>
      <c r="H214" s="93"/>
      <c r="I214" s="93"/>
      <c r="J214" s="93"/>
      <c r="K214" s="93"/>
      <c r="L214" s="93"/>
      <c r="M214" s="93"/>
      <c r="N214" s="93"/>
      <c r="O214" s="93"/>
      <c r="P214" s="93"/>
      <c r="Q214" s="93"/>
      <c r="R214" s="93"/>
      <c r="S214" s="93"/>
      <c r="T214" s="93"/>
      <c r="U214" s="93"/>
    </row>
    <row r="215" spans="1:21" ht="36">
      <c r="A215" s="88" t="s">
        <v>423</v>
      </c>
      <c r="B215" s="89" t="s">
        <v>801</v>
      </c>
      <c r="C215" s="93"/>
      <c r="D215" s="93"/>
      <c r="E215" s="93"/>
      <c r="F215" s="93"/>
      <c r="G215" s="93"/>
      <c r="H215" s="93"/>
      <c r="I215" s="93"/>
      <c r="J215" s="93"/>
      <c r="K215" s="93"/>
      <c r="L215" s="93"/>
      <c r="M215" s="93"/>
      <c r="N215" s="93"/>
      <c r="O215" s="93"/>
      <c r="P215" s="93"/>
      <c r="Q215" s="93"/>
      <c r="R215" s="93"/>
      <c r="S215" s="93"/>
      <c r="T215" s="93"/>
      <c r="U215" s="93"/>
    </row>
    <row r="216" spans="1:21">
      <c r="A216" s="88" t="s">
        <v>424</v>
      </c>
      <c r="B216" s="89" t="s">
        <v>802</v>
      </c>
      <c r="C216" s="93"/>
      <c r="D216" s="93"/>
      <c r="E216" s="93"/>
      <c r="F216" s="93"/>
      <c r="G216" s="93"/>
      <c r="H216" s="93"/>
      <c r="I216" s="93"/>
      <c r="J216" s="93"/>
      <c r="K216" s="93"/>
      <c r="L216" s="93"/>
      <c r="M216" s="93"/>
      <c r="N216" s="93"/>
      <c r="O216" s="93"/>
      <c r="P216" s="93"/>
      <c r="Q216" s="93"/>
      <c r="R216" s="93"/>
      <c r="S216" s="93"/>
      <c r="T216" s="93"/>
      <c r="U216" s="93"/>
    </row>
    <row r="217" spans="1:21" ht="24">
      <c r="A217" s="88" t="s">
        <v>425</v>
      </c>
      <c r="B217" s="89" t="s">
        <v>803</v>
      </c>
      <c r="C217" s="93"/>
      <c r="D217" s="93"/>
      <c r="E217" s="93"/>
      <c r="F217" s="93"/>
      <c r="G217" s="93"/>
      <c r="H217" s="93"/>
      <c r="I217" s="93"/>
      <c r="J217" s="93"/>
      <c r="K217" s="93"/>
      <c r="L217" s="93"/>
      <c r="M217" s="93"/>
      <c r="N217" s="93"/>
      <c r="O217" s="93"/>
      <c r="P217" s="93"/>
      <c r="Q217" s="93"/>
      <c r="R217" s="93"/>
      <c r="S217" s="93"/>
      <c r="T217" s="93"/>
      <c r="U217" s="93"/>
    </row>
    <row r="218" spans="1:21">
      <c r="A218" s="88" t="s">
        <v>804</v>
      </c>
      <c r="B218" s="89" t="s">
        <v>805</v>
      </c>
      <c r="C218" s="93"/>
      <c r="D218" s="93"/>
      <c r="E218" s="93"/>
      <c r="F218" s="93"/>
      <c r="G218" s="93"/>
      <c r="H218" s="93"/>
      <c r="I218" s="93"/>
      <c r="J218" s="93"/>
      <c r="K218" s="93"/>
      <c r="L218" s="93"/>
      <c r="M218" s="93"/>
      <c r="N218" s="93"/>
      <c r="O218" s="93"/>
      <c r="P218" s="93"/>
      <c r="Q218" s="93"/>
      <c r="R218" s="93"/>
      <c r="S218" s="93"/>
      <c r="T218" s="93"/>
      <c r="U218" s="93"/>
    </row>
    <row r="219" spans="1:21">
      <c r="A219" s="88" t="s">
        <v>806</v>
      </c>
      <c r="B219" s="89" t="s">
        <v>807</v>
      </c>
      <c r="C219" s="93"/>
      <c r="D219" s="93"/>
      <c r="E219" s="93"/>
      <c r="F219" s="93"/>
      <c r="G219" s="93"/>
      <c r="H219" s="93"/>
      <c r="I219" s="93"/>
      <c r="J219" s="93"/>
      <c r="K219" s="93"/>
      <c r="L219" s="93"/>
      <c r="M219" s="93"/>
      <c r="N219" s="93"/>
      <c r="O219" s="93"/>
      <c r="P219" s="93"/>
      <c r="Q219" s="93"/>
      <c r="R219" s="93"/>
      <c r="S219" s="93"/>
      <c r="T219" s="93"/>
      <c r="U219" s="93"/>
    </row>
    <row r="220" spans="1:21">
      <c r="A220" s="88" t="s">
        <v>426</v>
      </c>
      <c r="B220" s="89" t="s">
        <v>808</v>
      </c>
      <c r="C220" s="93"/>
      <c r="D220" s="93"/>
      <c r="E220" s="93"/>
      <c r="F220" s="93"/>
      <c r="G220" s="93"/>
      <c r="H220" s="93"/>
      <c r="I220" s="93"/>
      <c r="J220" s="93"/>
      <c r="K220" s="93"/>
      <c r="L220" s="93"/>
      <c r="M220" s="93"/>
      <c r="N220" s="93"/>
      <c r="O220" s="93"/>
      <c r="P220" s="93"/>
      <c r="Q220" s="93"/>
      <c r="R220" s="93"/>
      <c r="S220" s="93"/>
      <c r="T220" s="93"/>
      <c r="U220" s="93"/>
    </row>
    <row r="221" spans="1:21" ht="48">
      <c r="A221" s="88" t="s">
        <v>809</v>
      </c>
      <c r="B221" s="89" t="s">
        <v>810</v>
      </c>
      <c r="C221" s="93"/>
      <c r="D221" s="93"/>
      <c r="E221" s="93"/>
      <c r="F221" s="93"/>
      <c r="G221" s="93"/>
      <c r="H221" s="93"/>
      <c r="I221" s="93"/>
      <c r="J221" s="93"/>
      <c r="K221" s="93"/>
      <c r="L221" s="93"/>
      <c r="M221" s="93"/>
      <c r="N221" s="93"/>
      <c r="O221" s="93"/>
      <c r="P221" s="93"/>
      <c r="Q221" s="93"/>
      <c r="R221" s="93"/>
      <c r="S221" s="93"/>
      <c r="T221" s="93"/>
      <c r="U221" s="93"/>
    </row>
    <row r="222" spans="1:21">
      <c r="A222" s="88" t="s">
        <v>427</v>
      </c>
      <c r="B222" s="89" t="s">
        <v>811</v>
      </c>
      <c r="C222" s="93"/>
      <c r="D222" s="93"/>
      <c r="E222" s="93"/>
      <c r="F222" s="93"/>
      <c r="G222" s="93"/>
      <c r="H222" s="93"/>
      <c r="I222" s="93"/>
      <c r="J222" s="93"/>
      <c r="K222" s="93"/>
      <c r="L222" s="93"/>
      <c r="M222" s="93"/>
      <c r="N222" s="93"/>
      <c r="O222" s="93"/>
      <c r="P222" s="93"/>
      <c r="Q222" s="93"/>
      <c r="R222" s="93"/>
      <c r="S222" s="93"/>
      <c r="T222" s="93"/>
      <c r="U222" s="93"/>
    </row>
    <row r="223" spans="1:21" ht="24">
      <c r="A223" s="88" t="s">
        <v>428</v>
      </c>
      <c r="B223" s="89" t="s">
        <v>812</v>
      </c>
      <c r="C223" s="93"/>
      <c r="D223" s="93"/>
      <c r="E223" s="93"/>
      <c r="F223" s="93"/>
      <c r="G223" s="93"/>
      <c r="H223" s="93"/>
      <c r="I223" s="93"/>
      <c r="J223" s="93"/>
      <c r="K223" s="93"/>
      <c r="L223" s="93"/>
      <c r="M223" s="93"/>
      <c r="N223" s="93"/>
      <c r="O223" s="93"/>
      <c r="P223" s="93"/>
      <c r="Q223" s="93"/>
      <c r="R223" s="93"/>
      <c r="S223" s="93"/>
      <c r="T223" s="93"/>
      <c r="U223" s="93"/>
    </row>
    <row r="224" spans="1:21">
      <c r="A224" s="88" t="s">
        <v>429</v>
      </c>
      <c r="B224" s="89" t="s">
        <v>813</v>
      </c>
      <c r="C224" s="93"/>
      <c r="D224" s="93"/>
      <c r="E224" s="93"/>
      <c r="F224" s="93"/>
      <c r="G224" s="93"/>
      <c r="H224" s="93"/>
      <c r="I224" s="93"/>
      <c r="J224" s="93"/>
      <c r="K224" s="93"/>
      <c r="L224" s="93"/>
      <c r="M224" s="93"/>
      <c r="N224" s="93"/>
      <c r="O224" s="93"/>
      <c r="P224" s="93"/>
      <c r="Q224" s="93"/>
      <c r="R224" s="93"/>
      <c r="S224" s="93"/>
      <c r="T224" s="93"/>
      <c r="U224" s="93"/>
    </row>
    <row r="225" spans="1:21">
      <c r="A225" s="88" t="s">
        <v>430</v>
      </c>
      <c r="B225" s="89" t="s">
        <v>814</v>
      </c>
      <c r="C225" s="93"/>
      <c r="D225" s="93"/>
      <c r="E225" s="93"/>
      <c r="F225" s="93"/>
      <c r="G225" s="93"/>
      <c r="H225" s="93"/>
      <c r="I225" s="93"/>
      <c r="J225" s="93"/>
      <c r="K225" s="93"/>
      <c r="L225" s="93"/>
      <c r="M225" s="93"/>
      <c r="N225" s="93"/>
      <c r="O225" s="93"/>
      <c r="P225" s="93"/>
      <c r="Q225" s="93"/>
      <c r="R225" s="93"/>
      <c r="S225" s="93"/>
      <c r="T225" s="93"/>
      <c r="U225" s="93"/>
    </row>
    <row r="226" spans="1:21">
      <c r="A226" s="88" t="s">
        <v>431</v>
      </c>
      <c r="B226" s="89" t="s">
        <v>815</v>
      </c>
      <c r="C226" s="93"/>
      <c r="D226" s="93"/>
      <c r="E226" s="93"/>
      <c r="F226" s="93"/>
      <c r="G226" s="93"/>
      <c r="H226" s="93"/>
      <c r="I226" s="93"/>
      <c r="J226" s="93"/>
      <c r="K226" s="93"/>
      <c r="L226" s="93"/>
      <c r="M226" s="93"/>
      <c r="N226" s="93"/>
      <c r="O226" s="93"/>
      <c r="P226" s="93"/>
      <c r="Q226" s="93"/>
      <c r="R226" s="93"/>
      <c r="S226" s="93"/>
      <c r="T226" s="93"/>
      <c r="U226" s="93"/>
    </row>
    <row r="227" spans="1:21" ht="36">
      <c r="A227" s="88" t="s">
        <v>432</v>
      </c>
      <c r="B227" s="89" t="s">
        <v>816</v>
      </c>
      <c r="C227" s="93"/>
      <c r="D227" s="93"/>
      <c r="E227" s="93"/>
      <c r="F227" s="93"/>
      <c r="G227" s="93"/>
      <c r="H227" s="93"/>
      <c r="I227" s="93"/>
      <c r="J227" s="93"/>
      <c r="K227" s="93"/>
      <c r="L227" s="93"/>
      <c r="M227" s="93"/>
      <c r="N227" s="93"/>
      <c r="O227" s="93"/>
      <c r="P227" s="93"/>
      <c r="Q227" s="93"/>
      <c r="R227" s="93"/>
      <c r="S227" s="93"/>
      <c r="T227" s="93"/>
      <c r="U227" s="93"/>
    </row>
    <row r="228" spans="1:21">
      <c r="A228" s="88" t="s">
        <v>433</v>
      </c>
      <c r="B228" s="96" t="s">
        <v>817</v>
      </c>
      <c r="C228" s="93"/>
      <c r="D228" s="93"/>
      <c r="E228" s="93"/>
      <c r="F228" s="93"/>
      <c r="G228" s="93"/>
      <c r="H228" s="93"/>
      <c r="I228" s="93"/>
      <c r="J228" s="93"/>
      <c r="K228" s="93"/>
      <c r="L228" s="93"/>
      <c r="M228" s="93"/>
      <c r="N228" s="93"/>
      <c r="O228" s="93"/>
      <c r="P228" s="93"/>
      <c r="Q228" s="93"/>
      <c r="R228" s="93"/>
      <c r="S228" s="93"/>
      <c r="T228" s="93"/>
      <c r="U228" s="93"/>
    </row>
    <row r="229" spans="1:21">
      <c r="A229" s="88" t="s">
        <v>434</v>
      </c>
      <c r="B229" s="89" t="s">
        <v>818</v>
      </c>
      <c r="C229" s="93"/>
      <c r="D229" s="93"/>
      <c r="E229" s="93"/>
      <c r="F229" s="93"/>
      <c r="G229" s="93"/>
      <c r="H229" s="93"/>
      <c r="I229" s="93"/>
      <c r="J229" s="93"/>
      <c r="K229" s="93"/>
      <c r="L229" s="93"/>
      <c r="M229" s="93"/>
      <c r="N229" s="93"/>
      <c r="O229" s="93"/>
      <c r="P229" s="93"/>
      <c r="Q229" s="93"/>
      <c r="R229" s="93"/>
      <c r="S229" s="93"/>
      <c r="T229" s="93"/>
      <c r="U229" s="93"/>
    </row>
    <row r="230" spans="1:21" ht="24">
      <c r="A230" s="88" t="s">
        <v>435</v>
      </c>
      <c r="B230" s="89" t="s">
        <v>819</v>
      </c>
      <c r="C230" s="93"/>
      <c r="D230" s="93"/>
      <c r="E230" s="93"/>
      <c r="F230" s="93"/>
      <c r="G230" s="93"/>
      <c r="H230" s="93"/>
      <c r="I230" s="93"/>
      <c r="J230" s="93"/>
      <c r="K230" s="93"/>
      <c r="L230" s="93"/>
      <c r="M230" s="93"/>
      <c r="N230" s="93"/>
      <c r="O230" s="93"/>
      <c r="P230" s="93"/>
      <c r="Q230" s="93"/>
      <c r="R230" s="93"/>
      <c r="S230" s="93"/>
      <c r="T230" s="93"/>
      <c r="U230" s="93"/>
    </row>
    <row r="231" spans="1:21" ht="48">
      <c r="A231" s="88" t="s">
        <v>436</v>
      </c>
      <c r="B231" s="89" t="s">
        <v>820</v>
      </c>
      <c r="C231" s="93"/>
      <c r="D231" s="93"/>
      <c r="E231" s="93"/>
      <c r="F231" s="93"/>
      <c r="G231" s="93"/>
      <c r="H231" s="93"/>
      <c r="I231" s="93"/>
      <c r="J231" s="93"/>
      <c r="K231" s="93"/>
      <c r="L231" s="93"/>
      <c r="M231" s="93"/>
      <c r="N231" s="93"/>
      <c r="O231" s="93"/>
      <c r="P231" s="93"/>
      <c r="Q231" s="93"/>
      <c r="R231" s="93"/>
      <c r="S231" s="93"/>
      <c r="T231" s="93"/>
      <c r="U231" s="93"/>
    </row>
    <row r="232" spans="1:21">
      <c r="A232" s="88" t="s">
        <v>437</v>
      </c>
      <c r="B232" s="89" t="s">
        <v>821</v>
      </c>
      <c r="C232" s="93"/>
      <c r="D232" s="93"/>
      <c r="E232" s="93"/>
      <c r="F232" s="93"/>
      <c r="G232" s="93"/>
      <c r="H232" s="93"/>
      <c r="I232" s="93"/>
      <c r="J232" s="93"/>
      <c r="K232" s="93"/>
      <c r="L232" s="93"/>
      <c r="M232" s="93"/>
      <c r="N232" s="93"/>
      <c r="O232" s="93"/>
      <c r="P232" s="93"/>
      <c r="Q232" s="93"/>
      <c r="R232" s="93"/>
      <c r="S232" s="93"/>
      <c r="T232" s="93"/>
      <c r="U232" s="93"/>
    </row>
    <row r="233" spans="1:21">
      <c r="A233" s="88" t="s">
        <v>438</v>
      </c>
      <c r="B233" s="89" t="s">
        <v>822</v>
      </c>
      <c r="C233" s="93"/>
      <c r="D233" s="93"/>
      <c r="E233" s="93"/>
      <c r="F233" s="93"/>
      <c r="G233" s="93"/>
      <c r="H233" s="93"/>
      <c r="I233" s="93"/>
      <c r="J233" s="93"/>
      <c r="K233" s="93"/>
      <c r="L233" s="93"/>
      <c r="M233" s="93"/>
      <c r="N233" s="93"/>
      <c r="O233" s="93"/>
      <c r="P233" s="93"/>
      <c r="Q233" s="93"/>
      <c r="R233" s="93"/>
      <c r="S233" s="93"/>
      <c r="T233" s="93"/>
      <c r="U233" s="93"/>
    </row>
    <row r="234" spans="1:21">
      <c r="A234" s="88" t="s">
        <v>439</v>
      </c>
      <c r="B234" s="89" t="s">
        <v>823</v>
      </c>
      <c r="C234" s="93"/>
      <c r="D234" s="93"/>
      <c r="E234" s="93"/>
      <c r="F234" s="93"/>
      <c r="G234" s="93"/>
      <c r="H234" s="93"/>
      <c r="I234" s="93"/>
      <c r="J234" s="93"/>
      <c r="K234" s="93"/>
      <c r="L234" s="93"/>
      <c r="M234" s="93"/>
      <c r="N234" s="93"/>
      <c r="O234" s="93"/>
      <c r="P234" s="93"/>
      <c r="Q234" s="93"/>
      <c r="R234" s="93"/>
      <c r="S234" s="93"/>
      <c r="T234" s="93"/>
      <c r="U234" s="93"/>
    </row>
    <row r="235" spans="1:21" ht="36">
      <c r="A235" s="88" t="s">
        <v>440</v>
      </c>
      <c r="B235" s="89" t="s">
        <v>824</v>
      </c>
      <c r="C235" s="93"/>
      <c r="D235" s="93"/>
      <c r="E235" s="93"/>
      <c r="F235" s="93"/>
      <c r="G235" s="93"/>
      <c r="H235" s="93"/>
      <c r="I235" s="93"/>
      <c r="J235" s="93"/>
      <c r="K235" s="93"/>
      <c r="L235" s="93"/>
      <c r="M235" s="93"/>
      <c r="N235" s="93"/>
      <c r="O235" s="93"/>
      <c r="P235" s="93"/>
      <c r="Q235" s="93"/>
      <c r="R235" s="93"/>
      <c r="S235" s="93"/>
      <c r="T235" s="93"/>
      <c r="U235" s="93"/>
    </row>
    <row r="236" spans="1:21" ht="24">
      <c r="A236" s="88" t="s">
        <v>441</v>
      </c>
      <c r="B236" s="89" t="s">
        <v>825</v>
      </c>
      <c r="C236" s="93"/>
      <c r="D236" s="93"/>
      <c r="E236" s="93"/>
      <c r="F236" s="93"/>
      <c r="G236" s="93"/>
      <c r="H236" s="93"/>
      <c r="I236" s="93"/>
      <c r="J236" s="93"/>
      <c r="K236" s="93"/>
      <c r="L236" s="93"/>
      <c r="M236" s="93"/>
      <c r="N236" s="93"/>
      <c r="O236" s="93"/>
      <c r="P236" s="93"/>
      <c r="Q236" s="93"/>
      <c r="R236" s="93"/>
      <c r="S236" s="93"/>
      <c r="T236" s="93"/>
      <c r="U236" s="93"/>
    </row>
    <row r="237" spans="1:21" ht="24">
      <c r="A237" s="88" t="s">
        <v>442</v>
      </c>
      <c r="B237" s="89" t="s">
        <v>826</v>
      </c>
      <c r="C237" s="93"/>
      <c r="D237" s="93"/>
      <c r="E237" s="93"/>
      <c r="F237" s="93"/>
      <c r="G237" s="93"/>
      <c r="H237" s="93"/>
      <c r="I237" s="93"/>
      <c r="J237" s="93"/>
      <c r="K237" s="93"/>
      <c r="L237" s="93"/>
      <c r="M237" s="93"/>
      <c r="N237" s="93"/>
      <c r="O237" s="93"/>
      <c r="P237" s="93"/>
      <c r="Q237" s="93"/>
      <c r="R237" s="93"/>
      <c r="S237" s="93"/>
      <c r="T237" s="93"/>
      <c r="U237" s="93"/>
    </row>
    <row r="238" spans="1:21" ht="60">
      <c r="A238" s="88" t="s">
        <v>827</v>
      </c>
      <c r="B238" s="89" t="s">
        <v>828</v>
      </c>
      <c r="C238" s="93"/>
      <c r="D238" s="93"/>
      <c r="E238" s="93"/>
      <c r="F238" s="93"/>
      <c r="G238" s="93"/>
      <c r="H238" s="93"/>
      <c r="I238" s="93"/>
      <c r="J238" s="93"/>
      <c r="K238" s="93"/>
      <c r="L238" s="93"/>
      <c r="M238" s="93"/>
      <c r="N238" s="93"/>
      <c r="O238" s="93"/>
      <c r="P238" s="93"/>
      <c r="Q238" s="93"/>
      <c r="R238" s="93"/>
      <c r="S238" s="93"/>
      <c r="T238" s="93"/>
      <c r="U238" s="93"/>
    </row>
    <row r="239" spans="1:21">
      <c r="A239" s="88" t="s">
        <v>443</v>
      </c>
      <c r="B239" s="89" t="s">
        <v>829</v>
      </c>
      <c r="C239" s="93"/>
      <c r="D239" s="93"/>
      <c r="E239" s="93"/>
      <c r="F239" s="93"/>
      <c r="G239" s="93"/>
      <c r="H239" s="93"/>
      <c r="I239" s="93"/>
      <c r="J239" s="93"/>
      <c r="K239" s="93"/>
      <c r="L239" s="93"/>
      <c r="M239" s="93"/>
      <c r="N239" s="93"/>
      <c r="O239" s="93"/>
      <c r="P239" s="93"/>
      <c r="Q239" s="93"/>
      <c r="R239" s="93"/>
      <c r="S239" s="93"/>
      <c r="T239" s="93"/>
      <c r="U239" s="93"/>
    </row>
    <row r="240" spans="1:21" ht="24">
      <c r="A240" s="88" t="s">
        <v>444</v>
      </c>
      <c r="B240" s="89" t="s">
        <v>830</v>
      </c>
      <c r="C240" s="93"/>
      <c r="D240" s="93"/>
      <c r="E240" s="93"/>
      <c r="F240" s="93"/>
      <c r="G240" s="93"/>
      <c r="H240" s="93"/>
      <c r="I240" s="93"/>
      <c r="J240" s="93"/>
      <c r="K240" s="93"/>
      <c r="L240" s="93"/>
      <c r="M240" s="93"/>
      <c r="N240" s="93"/>
      <c r="O240" s="93"/>
      <c r="P240" s="93"/>
      <c r="Q240" s="93"/>
      <c r="R240" s="93"/>
      <c r="S240" s="93"/>
      <c r="T240" s="93"/>
      <c r="U240" s="93"/>
    </row>
    <row r="241" spans="1:21">
      <c r="A241" s="88" t="s">
        <v>445</v>
      </c>
      <c r="B241" s="89" t="s">
        <v>831</v>
      </c>
      <c r="C241" s="93"/>
      <c r="D241" s="93"/>
      <c r="E241" s="93"/>
      <c r="F241" s="93"/>
      <c r="G241" s="93"/>
      <c r="H241" s="93"/>
      <c r="I241" s="93"/>
      <c r="J241" s="93"/>
      <c r="K241" s="93"/>
      <c r="L241" s="93"/>
      <c r="M241" s="93"/>
      <c r="N241" s="93"/>
      <c r="O241" s="93"/>
      <c r="P241" s="93"/>
      <c r="Q241" s="93"/>
      <c r="R241" s="93"/>
      <c r="S241" s="93"/>
      <c r="T241" s="93"/>
      <c r="U241" s="93"/>
    </row>
    <row r="242" spans="1:21" ht="24">
      <c r="A242" s="88" t="s">
        <v>832</v>
      </c>
      <c r="B242" s="89" t="s">
        <v>833</v>
      </c>
      <c r="C242" s="93"/>
      <c r="D242" s="93"/>
      <c r="E242" s="93"/>
      <c r="F242" s="93"/>
      <c r="G242" s="93"/>
      <c r="H242" s="93"/>
      <c r="I242" s="93"/>
      <c r="J242" s="93"/>
      <c r="K242" s="93"/>
      <c r="L242" s="93"/>
      <c r="M242" s="93"/>
      <c r="N242" s="93"/>
      <c r="O242" s="93"/>
      <c r="P242" s="93"/>
      <c r="Q242" s="93"/>
      <c r="R242" s="93"/>
      <c r="S242" s="93"/>
      <c r="T242" s="93"/>
      <c r="U242" s="93"/>
    </row>
    <row r="243" spans="1:21">
      <c r="A243" s="88" t="s">
        <v>446</v>
      </c>
      <c r="B243" s="89" t="s">
        <v>834</v>
      </c>
      <c r="C243" s="93"/>
      <c r="D243" s="93"/>
      <c r="E243" s="93"/>
      <c r="F243" s="93"/>
      <c r="G243" s="93"/>
      <c r="H243" s="93"/>
      <c r="I243" s="93"/>
      <c r="J243" s="93"/>
      <c r="K243" s="93"/>
      <c r="L243" s="93"/>
      <c r="M243" s="93"/>
      <c r="N243" s="93"/>
      <c r="O243" s="93"/>
      <c r="P243" s="93"/>
      <c r="Q243" s="93"/>
      <c r="R243" s="93"/>
      <c r="S243" s="93"/>
      <c r="T243" s="93"/>
      <c r="U243" s="93"/>
    </row>
    <row r="244" spans="1:21" ht="36">
      <c r="A244" s="88" t="s">
        <v>447</v>
      </c>
      <c r="B244" s="89" t="s">
        <v>835</v>
      </c>
      <c r="C244" s="93"/>
      <c r="D244" s="93"/>
      <c r="E244" s="93"/>
      <c r="F244" s="93"/>
      <c r="G244" s="93"/>
      <c r="H244" s="93"/>
      <c r="I244" s="93"/>
      <c r="J244" s="93"/>
      <c r="K244" s="93"/>
      <c r="L244" s="93"/>
      <c r="M244" s="93"/>
      <c r="N244" s="93"/>
      <c r="O244" s="93"/>
      <c r="P244" s="93"/>
      <c r="Q244" s="93"/>
      <c r="R244" s="93"/>
      <c r="S244" s="93"/>
      <c r="T244" s="93"/>
      <c r="U244" s="93"/>
    </row>
    <row r="245" spans="1:21" ht="36">
      <c r="A245" s="88" t="s">
        <v>448</v>
      </c>
      <c r="B245" s="89" t="s">
        <v>836</v>
      </c>
      <c r="C245" s="93"/>
      <c r="D245" s="93"/>
      <c r="E245" s="93"/>
      <c r="F245" s="93"/>
      <c r="G245" s="93"/>
      <c r="H245" s="93"/>
      <c r="I245" s="93"/>
      <c r="J245" s="93"/>
      <c r="K245" s="93"/>
      <c r="L245" s="93"/>
      <c r="M245" s="93"/>
      <c r="N245" s="93"/>
      <c r="O245" s="93"/>
      <c r="P245" s="93"/>
      <c r="Q245" s="93"/>
      <c r="R245" s="93"/>
      <c r="S245" s="93"/>
      <c r="T245" s="93"/>
      <c r="U245" s="93"/>
    </row>
    <row r="246" spans="1:21" ht="36">
      <c r="A246" s="88" t="s">
        <v>449</v>
      </c>
      <c r="B246" s="89" t="s">
        <v>837</v>
      </c>
      <c r="C246" s="93"/>
      <c r="D246" s="93"/>
      <c r="E246" s="93"/>
      <c r="F246" s="93"/>
      <c r="G246" s="93"/>
      <c r="H246" s="93"/>
      <c r="I246" s="93"/>
      <c r="J246" s="93"/>
      <c r="K246" s="93"/>
      <c r="L246" s="93"/>
      <c r="M246" s="93"/>
      <c r="N246" s="93"/>
      <c r="O246" s="93"/>
      <c r="P246" s="93"/>
      <c r="Q246" s="93"/>
      <c r="R246" s="93"/>
      <c r="S246" s="93"/>
      <c r="T246" s="93"/>
      <c r="U246" s="93"/>
    </row>
    <row r="247" spans="1:21" ht="24">
      <c r="A247" s="88" t="s">
        <v>450</v>
      </c>
      <c r="B247" s="89" t="s">
        <v>838</v>
      </c>
      <c r="C247" s="93"/>
      <c r="D247" s="93"/>
      <c r="E247" s="93"/>
      <c r="F247" s="93"/>
      <c r="G247" s="93"/>
      <c r="H247" s="93"/>
      <c r="I247" s="93"/>
      <c r="J247" s="93"/>
      <c r="K247" s="93"/>
      <c r="L247" s="93"/>
      <c r="M247" s="93"/>
      <c r="N247" s="93"/>
      <c r="O247" s="93"/>
      <c r="P247" s="93"/>
      <c r="Q247" s="93"/>
      <c r="R247" s="93"/>
      <c r="S247" s="93"/>
      <c r="T247" s="93"/>
      <c r="U247" s="93"/>
    </row>
    <row r="248" spans="1:21">
      <c r="A248" s="88" t="s">
        <v>451</v>
      </c>
      <c r="B248" s="89" t="s">
        <v>839</v>
      </c>
      <c r="C248" s="93"/>
      <c r="D248" s="93"/>
      <c r="E248" s="93"/>
      <c r="F248" s="93"/>
      <c r="G248" s="93"/>
      <c r="H248" s="93"/>
      <c r="I248" s="93"/>
      <c r="J248" s="93"/>
      <c r="K248" s="93"/>
      <c r="L248" s="93"/>
      <c r="M248" s="93"/>
      <c r="N248" s="93"/>
      <c r="O248" s="93"/>
      <c r="P248" s="93"/>
      <c r="Q248" s="93"/>
      <c r="R248" s="93"/>
      <c r="S248" s="93"/>
      <c r="T248" s="93"/>
      <c r="U248" s="93"/>
    </row>
    <row r="249" spans="1:21">
      <c r="A249" s="88" t="s">
        <v>452</v>
      </c>
      <c r="B249" s="89" t="s">
        <v>840</v>
      </c>
      <c r="C249" s="93"/>
      <c r="D249" s="93"/>
      <c r="E249" s="93"/>
      <c r="F249" s="93"/>
      <c r="G249" s="93"/>
      <c r="H249" s="93"/>
      <c r="I249" s="93"/>
      <c r="J249" s="93"/>
      <c r="K249" s="93"/>
      <c r="L249" s="93"/>
      <c r="M249" s="93"/>
      <c r="N249" s="93"/>
      <c r="O249" s="93"/>
      <c r="P249" s="93"/>
      <c r="Q249" s="93"/>
      <c r="R249" s="93"/>
      <c r="S249" s="93"/>
      <c r="T249" s="93"/>
      <c r="U249" s="93"/>
    </row>
    <row r="250" spans="1:21" ht="24">
      <c r="A250" s="88" t="s">
        <v>453</v>
      </c>
      <c r="B250" s="89" t="s">
        <v>841</v>
      </c>
      <c r="C250" s="93"/>
      <c r="D250" s="93"/>
      <c r="E250" s="93"/>
      <c r="F250" s="93"/>
      <c r="G250" s="93"/>
      <c r="H250" s="93"/>
      <c r="I250" s="93"/>
      <c r="J250" s="93"/>
      <c r="K250" s="93"/>
      <c r="L250" s="93"/>
      <c r="M250" s="93"/>
      <c r="N250" s="93"/>
      <c r="O250" s="93"/>
      <c r="P250" s="93"/>
      <c r="Q250" s="93"/>
      <c r="R250" s="93"/>
      <c r="S250" s="93"/>
      <c r="T250" s="93"/>
      <c r="U250" s="93"/>
    </row>
  </sheetData>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B729-E4E4-4650-8419-28C24158EE8F}">
  <sheetPr>
    <tabColor theme="8" tint="0.79998168889431442"/>
  </sheetPr>
  <dimension ref="A1:AM9"/>
  <sheetViews>
    <sheetView showZeros="0" view="pageBreakPreview" zoomScale="63" zoomScaleNormal="70" zoomScaleSheetLayoutView="63" workbookViewId="0">
      <pane xSplit="7" ySplit="3" topLeftCell="H4" activePane="bottomRight" state="frozen"/>
      <selection pane="topRight" activeCell="G1" sqref="G1"/>
      <selection pane="bottomLeft" activeCell="A6" sqref="A6"/>
      <selection pane="bottomRight" activeCell="D7" sqref="D7"/>
    </sheetView>
  </sheetViews>
  <sheetFormatPr defaultColWidth="5.85546875" defaultRowHeight="38.25" customHeight="1"/>
  <cols>
    <col min="1" max="1" width="3.85546875" style="82" customWidth="1"/>
    <col min="2" max="2" width="8.7109375" style="186" bestFit="1" customWidth="1"/>
    <col min="3" max="3" width="12" style="82" customWidth="1"/>
    <col min="4" max="4" width="13.5703125" style="82" customWidth="1"/>
    <col min="5" max="6" width="8" style="82" customWidth="1"/>
    <col min="7" max="7" width="13.7109375" style="82" customWidth="1"/>
    <col min="8" max="8" width="15.140625" style="82" customWidth="1"/>
    <col min="9" max="9" width="11" style="82" bestFit="1" customWidth="1"/>
    <col min="10" max="10" width="9.7109375" style="82" customWidth="1"/>
    <col min="11" max="11" width="17.140625" style="82" bestFit="1" customWidth="1"/>
    <col min="12" max="13" width="11.140625" style="82" customWidth="1"/>
    <col min="14" max="14" width="11.140625" style="82" bestFit="1" customWidth="1"/>
    <col min="15" max="15" width="23" style="82" bestFit="1" customWidth="1"/>
    <col min="16" max="16" width="7.140625" style="106" customWidth="1"/>
    <col min="17" max="17" width="13.7109375" style="187" customWidth="1"/>
    <col min="18" max="18" width="8.7109375" style="106" customWidth="1"/>
    <col min="19" max="19" width="17.5703125" style="81" bestFit="1" customWidth="1"/>
    <col min="20" max="20" width="16.42578125" style="82" bestFit="1" customWidth="1"/>
    <col min="21" max="23" width="14.5703125" style="82" customWidth="1"/>
    <col min="24" max="24" width="13.7109375" style="82" bestFit="1" customWidth="1"/>
    <col min="25" max="25" width="12.28515625" style="106" customWidth="1"/>
    <col min="26" max="26" width="17.140625" style="82" customWidth="1"/>
    <col min="27" max="27" width="19.28515625" style="82" customWidth="1"/>
    <col min="28" max="28" width="13.7109375" style="82" bestFit="1" customWidth="1"/>
    <col min="29" max="29" width="7.7109375" style="82" customWidth="1"/>
    <col min="30" max="30" width="11.42578125" style="83" bestFit="1" customWidth="1"/>
    <col min="31" max="31" width="13" style="82" customWidth="1"/>
    <col min="32" max="32" width="9.85546875" style="106" customWidth="1"/>
    <col min="33" max="33" width="11.140625" style="82" customWidth="1"/>
    <col min="34" max="34" width="23.42578125" style="82" customWidth="1"/>
    <col min="35" max="35" width="23" style="82" bestFit="1" customWidth="1"/>
    <col min="36" max="36" width="24.28515625" style="82" customWidth="1"/>
    <col min="37" max="37" width="11.85546875" style="82" bestFit="1" customWidth="1"/>
    <col min="38" max="38" width="11.85546875" style="82" customWidth="1"/>
    <col min="39" max="39" width="20.7109375" style="82" customWidth="1"/>
    <col min="40" max="16384" width="5.85546875" style="82"/>
  </cols>
  <sheetData>
    <row r="1" spans="1:39" s="120" customFormat="1" ht="42" customHeight="1">
      <c r="A1" s="370"/>
      <c r="B1" s="109"/>
      <c r="C1" s="110"/>
      <c r="D1" s="110"/>
      <c r="E1" s="111"/>
      <c r="F1" s="112"/>
      <c r="G1" s="113"/>
      <c r="H1" s="906" t="s">
        <v>846</v>
      </c>
      <c r="I1" s="907"/>
      <c r="J1" s="907"/>
      <c r="K1" s="908"/>
      <c r="L1" s="906" t="s">
        <v>458</v>
      </c>
      <c r="M1" s="907"/>
      <c r="N1" s="907"/>
      <c r="O1" s="908"/>
      <c r="P1" s="114"/>
      <c r="Q1" s="115"/>
      <c r="R1" s="116"/>
      <c r="S1" s="906" t="s">
        <v>461</v>
      </c>
      <c r="T1" s="908"/>
      <c r="U1" s="909" t="s">
        <v>462</v>
      </c>
      <c r="V1" s="910"/>
      <c r="W1" s="910"/>
      <c r="X1" s="911"/>
      <c r="Y1" s="117"/>
      <c r="Z1" s="118"/>
      <c r="AA1" s="119"/>
      <c r="AB1" s="910" t="s">
        <v>847</v>
      </c>
      <c r="AC1" s="910"/>
      <c r="AD1" s="910"/>
      <c r="AE1" s="912"/>
      <c r="AF1" s="905"/>
      <c r="AG1" s="905"/>
      <c r="AH1" s="905"/>
      <c r="AI1" s="905"/>
      <c r="AJ1" s="905"/>
      <c r="AK1" s="905"/>
      <c r="AL1" s="905"/>
      <c r="AM1" s="905"/>
    </row>
    <row r="2" spans="1:39" s="120" customFormat="1" ht="112.9" customHeight="1">
      <c r="A2" s="370"/>
      <c r="B2" s="121" t="s">
        <v>848</v>
      </c>
      <c r="C2" s="122" t="s">
        <v>454</v>
      </c>
      <c r="D2" s="122" t="s">
        <v>455</v>
      </c>
      <c r="E2" s="123" t="s">
        <v>456</v>
      </c>
      <c r="F2" s="123" t="s">
        <v>457</v>
      </c>
      <c r="G2" s="123" t="s">
        <v>849</v>
      </c>
      <c r="H2" s="124" t="s">
        <v>850</v>
      </c>
      <c r="I2" s="124" t="s">
        <v>851</v>
      </c>
      <c r="J2" s="125" t="s">
        <v>852</v>
      </c>
      <c r="K2" s="126" t="s">
        <v>466</v>
      </c>
      <c r="L2" s="124" t="s">
        <v>467</v>
      </c>
      <c r="M2" s="124" t="s">
        <v>468</v>
      </c>
      <c r="N2" s="125" t="s">
        <v>469</v>
      </c>
      <c r="O2" s="125" t="s">
        <v>466</v>
      </c>
      <c r="P2" s="122" t="s">
        <v>459</v>
      </c>
      <c r="Q2" s="127" t="s">
        <v>460</v>
      </c>
      <c r="R2" s="123" t="s">
        <v>857</v>
      </c>
      <c r="S2" s="128" t="s">
        <v>470</v>
      </c>
      <c r="T2" s="124" t="s">
        <v>22</v>
      </c>
      <c r="U2" s="124" t="s">
        <v>471</v>
      </c>
      <c r="V2" s="124" t="s">
        <v>472</v>
      </c>
      <c r="W2" s="124" t="s">
        <v>473</v>
      </c>
      <c r="X2" s="125" t="s">
        <v>75</v>
      </c>
      <c r="Y2" s="122" t="s">
        <v>465</v>
      </c>
      <c r="Z2" s="129" t="s">
        <v>463</v>
      </c>
      <c r="AA2" s="130" t="s">
        <v>464</v>
      </c>
      <c r="AB2" s="131" t="s">
        <v>474</v>
      </c>
      <c r="AC2" s="125" t="s">
        <v>75</v>
      </c>
      <c r="AD2" s="125" t="s">
        <v>475</v>
      </c>
      <c r="AE2" s="132" t="s">
        <v>476</v>
      </c>
      <c r="AF2" s="133" t="s">
        <v>853</v>
      </c>
      <c r="AG2" s="124" t="s">
        <v>210</v>
      </c>
      <c r="AH2" s="125" t="s">
        <v>477</v>
      </c>
      <c r="AI2" s="125" t="s">
        <v>478</v>
      </c>
      <c r="AJ2" s="125" t="s">
        <v>479</v>
      </c>
      <c r="AK2" s="124" t="s">
        <v>480</v>
      </c>
      <c r="AL2" s="134" t="s">
        <v>854</v>
      </c>
      <c r="AM2" s="135" t="s">
        <v>481</v>
      </c>
    </row>
    <row r="3" spans="1:39" s="120" customFormat="1" ht="33.6" customHeight="1">
      <c r="A3" s="370"/>
      <c r="B3" s="136" t="s">
        <v>482</v>
      </c>
      <c r="C3" s="137" t="s">
        <v>211</v>
      </c>
      <c r="D3" s="137" t="s">
        <v>211</v>
      </c>
      <c r="E3" s="138" t="s">
        <v>482</v>
      </c>
      <c r="F3" s="138" t="s">
        <v>482</v>
      </c>
      <c r="G3" s="138" t="s">
        <v>482</v>
      </c>
      <c r="H3" s="137" t="s">
        <v>212</v>
      </c>
      <c r="I3" s="137" t="s">
        <v>212</v>
      </c>
      <c r="J3" s="138" t="s">
        <v>212</v>
      </c>
      <c r="K3" s="139" t="s">
        <v>482</v>
      </c>
      <c r="L3" s="137" t="s">
        <v>212</v>
      </c>
      <c r="M3" s="137" t="s">
        <v>212</v>
      </c>
      <c r="N3" s="138" t="s">
        <v>212</v>
      </c>
      <c r="O3" s="139" t="s">
        <v>482</v>
      </c>
      <c r="P3" s="137" t="s">
        <v>211</v>
      </c>
      <c r="Q3" s="140" t="s">
        <v>212</v>
      </c>
      <c r="R3" s="138" t="s">
        <v>482</v>
      </c>
      <c r="S3" s="141" t="s">
        <v>212</v>
      </c>
      <c r="T3" s="137" t="s">
        <v>212</v>
      </c>
      <c r="U3" s="137" t="s">
        <v>212</v>
      </c>
      <c r="V3" s="137" t="s">
        <v>211</v>
      </c>
      <c r="W3" s="137" t="s">
        <v>211</v>
      </c>
      <c r="X3" s="138" t="s">
        <v>212</v>
      </c>
      <c r="Y3" s="137" t="s">
        <v>212</v>
      </c>
      <c r="Z3" s="142" t="s">
        <v>212</v>
      </c>
      <c r="AA3" s="143" t="s">
        <v>212</v>
      </c>
      <c r="AB3" s="144" t="s">
        <v>483</v>
      </c>
      <c r="AC3" s="138" t="s">
        <v>484</v>
      </c>
      <c r="AD3" s="138" t="s">
        <v>484</v>
      </c>
      <c r="AE3" s="145" t="s">
        <v>484</v>
      </c>
      <c r="AF3" s="146" t="s">
        <v>211</v>
      </c>
      <c r="AG3" s="137" t="s">
        <v>212</v>
      </c>
      <c r="AH3" s="138" t="s">
        <v>482</v>
      </c>
      <c r="AI3" s="138" t="s">
        <v>482</v>
      </c>
      <c r="AJ3" s="138" t="s">
        <v>482</v>
      </c>
      <c r="AK3" s="137" t="s">
        <v>483</v>
      </c>
      <c r="AL3" s="147" t="s">
        <v>482</v>
      </c>
      <c r="AM3" s="148" t="s">
        <v>212</v>
      </c>
    </row>
    <row r="4" spans="1:39" ht="46.15" customHeight="1">
      <c r="B4" s="149" t="s">
        <v>485</v>
      </c>
      <c r="C4" s="150" t="s">
        <v>486</v>
      </c>
      <c r="D4" s="151" t="s">
        <v>487</v>
      </c>
      <c r="E4" s="152" t="s">
        <v>488</v>
      </c>
      <c r="F4" s="152">
        <v>7</v>
      </c>
      <c r="G4" s="153" t="s">
        <v>489</v>
      </c>
      <c r="H4" s="150" t="s">
        <v>490</v>
      </c>
      <c r="I4" s="150" t="s">
        <v>491</v>
      </c>
      <c r="J4" s="150" t="s">
        <v>492</v>
      </c>
      <c r="K4" s="154" t="str">
        <f t="shared" ref="K4" si="0">CONCATENATE($H4," ",$I4," ",$J4)</f>
        <v>KOKUSAI Taro Jica</v>
      </c>
      <c r="L4" s="150" t="s">
        <v>493</v>
      </c>
      <c r="M4" s="150" t="s">
        <v>494</v>
      </c>
      <c r="N4" s="150" t="s">
        <v>495</v>
      </c>
      <c r="O4" s="154" t="str">
        <f t="shared" ref="O4" si="1">CONCATENATE($L4," ",$M4," ",$N4)</f>
        <v>コクサイ タロウ ジャイカ</v>
      </c>
      <c r="P4" s="153" t="s">
        <v>496</v>
      </c>
      <c r="Q4" s="155">
        <v>29952</v>
      </c>
      <c r="R4" s="152">
        <v>42</v>
      </c>
      <c r="S4" s="156" t="s">
        <v>497</v>
      </c>
      <c r="T4" s="157" t="s">
        <v>498</v>
      </c>
      <c r="U4" s="150" t="s">
        <v>499</v>
      </c>
      <c r="V4" s="150" t="s">
        <v>500</v>
      </c>
      <c r="W4" s="150" t="s">
        <v>501</v>
      </c>
      <c r="X4" s="150" t="s">
        <v>502</v>
      </c>
      <c r="Y4" s="153"/>
      <c r="Z4" s="153">
        <v>2</v>
      </c>
      <c r="AA4" s="150" t="s">
        <v>855</v>
      </c>
      <c r="AB4" s="150" t="s">
        <v>503</v>
      </c>
      <c r="AC4" s="150" t="s">
        <v>504</v>
      </c>
      <c r="AD4" s="150" t="s">
        <v>504</v>
      </c>
      <c r="AE4" s="158" t="s">
        <v>505</v>
      </c>
      <c r="AF4" s="159">
        <v>2</v>
      </c>
      <c r="AG4" s="160" t="s">
        <v>220</v>
      </c>
      <c r="AH4" s="152" t="s">
        <v>506</v>
      </c>
      <c r="AI4" s="152" t="s">
        <v>502</v>
      </c>
      <c r="AJ4" s="152" t="s">
        <v>502</v>
      </c>
      <c r="AK4" s="161" t="s">
        <v>507</v>
      </c>
      <c r="AL4" s="162"/>
      <c r="AM4" s="158" t="s">
        <v>508</v>
      </c>
    </row>
    <row r="5" spans="1:39" s="163" customFormat="1" ht="48" customHeight="1">
      <c r="B5" s="164" t="s">
        <v>485</v>
      </c>
      <c r="C5" s="165">
        <f>+'Application Form'!$G$31</f>
        <v>0</v>
      </c>
      <c r="D5" s="166" t="s">
        <v>573</v>
      </c>
      <c r="E5" s="167"/>
      <c r="F5" s="168" t="s">
        <v>856</v>
      </c>
      <c r="G5" s="169"/>
      <c r="H5" s="165" t="str">
        <f>UPPER('Application Form'!$G$23)</f>
        <v/>
      </c>
      <c r="I5" s="165" t="str">
        <f>PROPER('Application Form'!$G$25)</f>
        <v/>
      </c>
      <c r="J5" s="165" t="str">
        <f>PROPER('Application Form'!$G$27)</f>
        <v/>
      </c>
      <c r="K5" s="170" t="str">
        <f>CONCATENATE($H5," ",$I5," ",$J5)</f>
        <v xml:space="preserve">  </v>
      </c>
      <c r="L5" s="165"/>
      <c r="M5" s="165"/>
      <c r="N5" s="165"/>
      <c r="O5" s="170"/>
      <c r="P5" s="171" t="str" cm="1">
        <f t="array" ref="P5">IFERROR(_xlfn.IFS('Application Form'!$G$29="Male","M",'Application Form'!$G$29="Female","F"),"")</f>
        <v/>
      </c>
      <c r="Q5" s="172" t="str">
        <f>IFERROR(DATE('Application Form'!$AE$29,'Application Form'!$AA$29,'Application Form'!$W$29),"")</f>
        <v/>
      </c>
      <c r="R5" s="173" t="str">
        <f>+'Application Form'!$W$31</f>
        <v/>
      </c>
      <c r="S5" s="188">
        <f>+'Application Form'!$W$35</f>
        <v>0</v>
      </c>
      <c r="T5" s="188">
        <f>+'Application Form'!$G$39</f>
        <v>0</v>
      </c>
      <c r="U5" s="189">
        <f>+'Application Form'!$I$155</f>
        <v>0</v>
      </c>
      <c r="V5" s="165">
        <f>+'Application Form'!$I$153</f>
        <v>0</v>
      </c>
      <c r="W5" s="165">
        <f>+'Application Form'!$AG$232</f>
        <v>0</v>
      </c>
      <c r="X5" s="165">
        <f>+'Application Form'!$Y$153</f>
        <v>0</v>
      </c>
      <c r="Y5" s="171"/>
      <c r="Z5" s="171"/>
      <c r="AA5" s="165"/>
      <c r="AB5" s="171">
        <f>+'Application Form'!$L$107</f>
        <v>0</v>
      </c>
      <c r="AC5" s="174">
        <f>+'Application Form'!$L$110</f>
        <v>0</v>
      </c>
      <c r="AD5" s="171">
        <f>+'Application Form'!$N$107</f>
        <v>0</v>
      </c>
      <c r="AE5" s="175">
        <f>+'Application Form'!$L$111</f>
        <v>0</v>
      </c>
      <c r="AF5" s="176">
        <v>1</v>
      </c>
      <c r="AG5" s="171">
        <f>+'Annex.1 DeclarationDesiredU'!$J$24</f>
        <v>0</v>
      </c>
      <c r="AH5" s="173" t="b">
        <f>+'Annex.1 DeclarationDesiredU'!$M$24</f>
        <v>0</v>
      </c>
      <c r="AI5" s="173" t="b">
        <f>+'Annex.1 DeclarationDesiredU'!$R$24</f>
        <v>0</v>
      </c>
      <c r="AJ5" s="173" t="b">
        <f>+'Annex.1 DeclarationDesiredU'!$X$24</f>
        <v>0</v>
      </c>
      <c r="AK5" s="171">
        <f>+'Annex.1 DeclarationDesiredU'!$F$24</f>
        <v>0</v>
      </c>
      <c r="AL5" s="177" t="b">
        <f>+'Annex.1 DeclarationDesiredU'!$AE$24</f>
        <v>0</v>
      </c>
      <c r="AM5" s="178">
        <f>+'Annex.1 DeclarationDesiredU'!$AF$24</f>
        <v>0</v>
      </c>
    </row>
    <row r="6" spans="1:39" s="163" customFormat="1" ht="48" customHeight="1">
      <c r="B6" s="164" t="str">
        <f>B5</f>
        <v>001</v>
      </c>
      <c r="C6" s="165">
        <f t="shared" ref="C6:AD7" si="2">C5</f>
        <v>0</v>
      </c>
      <c r="D6" s="166" t="str">
        <f t="shared" si="2"/>
        <v>ABE Initiative</v>
      </c>
      <c r="E6" s="179"/>
      <c r="F6" s="168" t="s">
        <v>856</v>
      </c>
      <c r="G6" s="144"/>
      <c r="H6" s="165" t="str">
        <f>H5</f>
        <v/>
      </c>
      <c r="I6" s="165" t="str">
        <f>I5</f>
        <v/>
      </c>
      <c r="J6" s="165" t="str">
        <f t="shared" si="2"/>
        <v/>
      </c>
      <c r="K6" s="170" t="str">
        <f t="shared" si="2"/>
        <v xml:space="preserve">  </v>
      </c>
      <c r="L6" s="165"/>
      <c r="M6" s="165"/>
      <c r="N6" s="165"/>
      <c r="O6" s="170"/>
      <c r="P6" s="171" t="str">
        <f t="shared" si="2"/>
        <v/>
      </c>
      <c r="Q6" s="180" t="str">
        <f t="shared" si="2"/>
        <v/>
      </c>
      <c r="R6" s="173" t="str">
        <f t="shared" si="2"/>
        <v/>
      </c>
      <c r="S6" s="181">
        <f t="shared" si="2"/>
        <v>0</v>
      </c>
      <c r="T6" s="181">
        <f t="shared" si="2"/>
        <v>0</v>
      </c>
      <c r="U6" s="165">
        <f t="shared" si="2"/>
        <v>0</v>
      </c>
      <c r="V6" s="165">
        <f t="shared" si="2"/>
        <v>0</v>
      </c>
      <c r="W6" s="165">
        <f t="shared" si="2"/>
        <v>0</v>
      </c>
      <c r="X6" s="165">
        <f t="shared" si="2"/>
        <v>0</v>
      </c>
      <c r="Y6" s="171"/>
      <c r="Z6" s="171"/>
      <c r="AA6" s="182"/>
      <c r="AB6" s="171">
        <f t="shared" si="2"/>
        <v>0</v>
      </c>
      <c r="AC6" s="174">
        <f t="shared" si="2"/>
        <v>0</v>
      </c>
      <c r="AD6" s="171">
        <f t="shared" si="2"/>
        <v>0</v>
      </c>
      <c r="AE6" s="183">
        <f>AE5</f>
        <v>0</v>
      </c>
      <c r="AF6" s="184">
        <v>2</v>
      </c>
      <c r="AG6" s="171">
        <f>+'Annex.1 DeclarationDesiredU'!$J$29</f>
        <v>0</v>
      </c>
      <c r="AH6" s="173" t="b">
        <f>+'Annex.1 DeclarationDesiredU'!$M$29</f>
        <v>0</v>
      </c>
      <c r="AI6" s="173" t="b">
        <f>+'Annex.1 DeclarationDesiredU'!$R$29</f>
        <v>0</v>
      </c>
      <c r="AJ6" s="173" t="b">
        <f>+'Annex.1 DeclarationDesiredU'!$X$29</f>
        <v>0</v>
      </c>
      <c r="AK6" s="171">
        <f>+'Annex.1 DeclarationDesiredU'!$F$29</f>
        <v>0</v>
      </c>
      <c r="AL6" s="177" t="b">
        <f>+'Annex.1 DeclarationDesiredU'!$AE$29</f>
        <v>0</v>
      </c>
      <c r="AM6" s="178">
        <f>+'Annex.1 DeclarationDesiredU'!$AF$29</f>
        <v>0</v>
      </c>
    </row>
    <row r="7" spans="1:39" s="163" customFormat="1" ht="48" customHeight="1">
      <c r="B7" s="164" t="str">
        <f>B5</f>
        <v>001</v>
      </c>
      <c r="C7" s="165">
        <f t="shared" ref="C7:AE7" si="3">C5</f>
        <v>0</v>
      </c>
      <c r="D7" s="166" t="str">
        <f t="shared" si="3"/>
        <v>ABE Initiative</v>
      </c>
      <c r="E7" s="179"/>
      <c r="F7" s="168" t="s">
        <v>856</v>
      </c>
      <c r="G7" s="185"/>
      <c r="H7" s="165" t="str">
        <f>H6</f>
        <v/>
      </c>
      <c r="I7" s="165" t="str">
        <f>I6</f>
        <v/>
      </c>
      <c r="J7" s="165" t="str">
        <f t="shared" si="3"/>
        <v/>
      </c>
      <c r="K7" s="170" t="str">
        <f t="shared" si="3"/>
        <v xml:space="preserve">  </v>
      </c>
      <c r="L7" s="165"/>
      <c r="M7" s="165"/>
      <c r="N7" s="165"/>
      <c r="O7" s="170"/>
      <c r="P7" s="171" t="str">
        <f t="shared" si="3"/>
        <v/>
      </c>
      <c r="Q7" s="180" t="str">
        <f t="shared" si="3"/>
        <v/>
      </c>
      <c r="R7" s="173" t="str">
        <f t="shared" si="3"/>
        <v/>
      </c>
      <c r="S7" s="181">
        <f t="shared" si="2"/>
        <v>0</v>
      </c>
      <c r="T7" s="181">
        <f t="shared" si="2"/>
        <v>0</v>
      </c>
      <c r="U7" s="165">
        <f t="shared" si="3"/>
        <v>0</v>
      </c>
      <c r="V7" s="165">
        <f t="shared" si="3"/>
        <v>0</v>
      </c>
      <c r="W7" s="165">
        <f t="shared" si="3"/>
        <v>0</v>
      </c>
      <c r="X7" s="165">
        <f t="shared" si="3"/>
        <v>0</v>
      </c>
      <c r="Y7" s="171"/>
      <c r="Z7" s="171"/>
      <c r="AA7" s="182"/>
      <c r="AB7" s="171">
        <f t="shared" si="3"/>
        <v>0</v>
      </c>
      <c r="AC7" s="174">
        <f t="shared" si="3"/>
        <v>0</v>
      </c>
      <c r="AD7" s="171">
        <f t="shared" si="3"/>
        <v>0</v>
      </c>
      <c r="AE7" s="183">
        <f t="shared" si="3"/>
        <v>0</v>
      </c>
      <c r="AF7" s="184">
        <v>3</v>
      </c>
      <c r="AG7" s="171">
        <f>+'Annex.1 DeclarationDesiredU'!$J$34</f>
        <v>0</v>
      </c>
      <c r="AH7" s="173" t="b">
        <f>+'Annex.1 DeclarationDesiredU'!$M$34</f>
        <v>0</v>
      </c>
      <c r="AI7" s="173" t="b">
        <f>+'Annex.1 DeclarationDesiredU'!$R$34</f>
        <v>0</v>
      </c>
      <c r="AJ7" s="173" t="b">
        <f>+'Annex.1 DeclarationDesiredU'!$X$34</f>
        <v>0</v>
      </c>
      <c r="AK7" s="171">
        <f>+'Annex.1 DeclarationDesiredU'!$F$34</f>
        <v>0</v>
      </c>
      <c r="AL7" s="177" t="b">
        <f>+'Annex.1 DeclarationDesiredU'!$AE$34</f>
        <v>0</v>
      </c>
      <c r="AM7" s="178">
        <f>+'Annex.1 DeclarationDesiredU'!$AF$34</f>
        <v>0</v>
      </c>
    </row>
    <row r="8" spans="1:39" ht="38.25" customHeight="1">
      <c r="H8" s="163"/>
    </row>
    <row r="9" spans="1:39" ht="38.25" customHeight="1">
      <c r="H9" s="163"/>
    </row>
  </sheetData>
  <sheetProtection algorithmName="SHA-512" hashValue="7xvkvNjkjypWJL95nS322qvzD4pdmQCzMRUkQQqBy/LoP2vKoTuy3NTDYiyT8nxGOxu9n9hMBTZY+gA/CfltRw==" saltValue="OkNqgQYnVabuQGvenMfePQ==" spinCount="100000" sheet="1" formatColumns="0" formatRows="0" insertRows="0" insertHyperlinks="0" deleteRows="0" selectLockedCells="1" sort="0" autoFilter="0"/>
  <autoFilter ref="A4:AM7" xr:uid="{00000000-0001-0000-0000-000000000000}"/>
  <mergeCells count="7">
    <mergeCell ref="AF1:AM1"/>
    <mergeCell ref="A1:A3"/>
    <mergeCell ref="H1:K1"/>
    <mergeCell ref="L1:O1"/>
    <mergeCell ref="S1:T1"/>
    <mergeCell ref="U1:X1"/>
    <mergeCell ref="AB1:AE1"/>
  </mergeCells>
  <phoneticPr fontId="1"/>
  <conditionalFormatting sqref="L5:L7">
    <cfRule type="expression" dxfId="12" priority="4">
      <formula>AND($K5&lt;&gt;"",$L5="")</formula>
    </cfRule>
  </conditionalFormatting>
  <conditionalFormatting sqref="M5:M7">
    <cfRule type="expression" dxfId="11" priority="5">
      <formula>AND($K5&lt;&gt;"",$M5="")</formula>
    </cfRule>
  </conditionalFormatting>
  <conditionalFormatting sqref="P5">
    <cfRule type="expression" dxfId="10" priority="6">
      <formula>AND($K5&lt;&gt;"",$P5="")</formula>
    </cfRule>
  </conditionalFormatting>
  <conditionalFormatting sqref="Q5">
    <cfRule type="expression" dxfId="9" priority="7">
      <formula>AND($K5&lt;&gt;"",$Q5="")</formula>
    </cfRule>
  </conditionalFormatting>
  <conditionalFormatting sqref="S5:U5">
    <cfRule type="expression" dxfId="8" priority="8">
      <formula>AND($K5&lt;&gt;"",$S5="")</formula>
    </cfRule>
  </conditionalFormatting>
  <conditionalFormatting sqref="V5">
    <cfRule type="expression" dxfId="7" priority="11">
      <formula>AND($K5&lt;&gt;"",$V5="")</formula>
    </cfRule>
  </conditionalFormatting>
  <conditionalFormatting sqref="W5">
    <cfRule type="expression" dxfId="6" priority="12">
      <formula>AND($K5&lt;&gt;"",$W5="")</formula>
    </cfRule>
  </conditionalFormatting>
  <conditionalFormatting sqref="Y5:Y7">
    <cfRule type="expression" dxfId="5" priority="13">
      <formula>AND($K5&lt;&gt;"",$Y5="")</formula>
    </cfRule>
  </conditionalFormatting>
  <conditionalFormatting sqref="AE5">
    <cfRule type="expression" dxfId="4" priority="14">
      <formula>AND($K5&lt;&gt;"",$AE5="")</formula>
    </cfRule>
  </conditionalFormatting>
  <conditionalFormatting sqref="AF5">
    <cfRule type="expression" dxfId="3" priority="15">
      <formula>AND($K5&lt;&gt;"",$AF5="")</formula>
    </cfRule>
  </conditionalFormatting>
  <conditionalFormatting sqref="AG5:AG7">
    <cfRule type="expression" dxfId="2" priority="16">
      <formula>AND($K5&lt;&gt;"",$AG5="")</formula>
    </cfRule>
  </conditionalFormatting>
  <conditionalFormatting sqref="AM5:AM7">
    <cfRule type="notContainsBlanks" priority="3" stopIfTrue="1">
      <formula>LEN(TRIM(AM5))&gt;0</formula>
    </cfRule>
  </conditionalFormatting>
  <conditionalFormatting sqref="Z5:Z7">
    <cfRule type="containsBlanks" dxfId="1" priority="2">
      <formula>LEN(TRIM(Z5))=0</formula>
    </cfRule>
  </conditionalFormatting>
  <conditionalFormatting sqref="AK5:AK7">
    <cfRule type="expression" dxfId="0" priority="17">
      <formula>AND($K5&lt;&gt;"",$AK5="")</formula>
    </cfRule>
  </conditionalFormatting>
  <dataValidations count="2">
    <dataValidation type="textLength" operator="equal" allowBlank="1" showInputMessage="1" showErrorMessage="1" error="Country Code + Program Code + 3 digits number, please" sqref="G4:G5" xr:uid="{CEEB7A82-FBC7-4716-A34C-1DDC94772E3A}">
      <formula1>6</formula1>
    </dataValidation>
    <dataValidation type="custom" errorStyle="warning" allowBlank="1" showErrorMessage="1" errorTitle="Enter in all capital letters." error="Please enter in all capital letters._x000a_e.g. abcde → ABCDE" sqref="H6:H9 I6:I7 H5:J5" xr:uid="{58A29A08-9116-4BB0-AC1E-A8E22307E318}">
      <formula1>EXACT(H5,UPPER(H5))</formula1>
    </dataValidation>
  </dataValidations>
  <hyperlinks>
    <hyperlink ref="T4" r:id="rId1" xr:uid="{486A4017-280E-4586-B0F6-A7F78021E3E0}"/>
  </hyperlinks>
  <pageMargins left="0.23622047244094491" right="0.23622047244094491" top="0.74803149606299213" bottom="0.74803149606299213" header="0.31496062992125984" footer="0.31496062992125984"/>
  <pageSetup paperSize="8" scale="35" fitToHeight="5" pageOrder="overThenDown"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Application Form</vt:lpstr>
      <vt:lpstr>Annex.1 DeclarationDesiredU</vt:lpstr>
      <vt:lpstr>Reference</vt:lpstr>
      <vt:lpstr>for_PreApplication_Matching</vt:lpstr>
      <vt:lpstr>'Annex.1 DeclarationDesiredU'!Print_Area</vt:lpstr>
      <vt:lpstr>'Application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Wertani, Meriem[Wertani Meriem]</cp:lastModifiedBy>
  <cp:revision/>
  <cp:lastPrinted>2023-09-13T00:01:43Z</cp:lastPrinted>
  <dcterms:created xsi:type="dcterms:W3CDTF">2017-04-03T06:25:51Z</dcterms:created>
  <dcterms:modified xsi:type="dcterms:W3CDTF">2023-09-13T07:48:17Z</dcterms:modified>
  <cp:category/>
  <cp:contentStatus/>
</cp:coreProperties>
</file>